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salix365.sharepoint.com/Tec/Docs/ZG. Phase 3B PSDS/3. Guidance/Website - Technology Specific Guidance/"/>
    </mc:Choice>
  </mc:AlternateContent>
  <xr:revisionPtr revIDLastSave="2370" documentId="8_{FCD6457C-CD0E-44FF-AECD-C0F66157B1C0}" xr6:coauthVersionLast="47" xr6:coauthVersionMax="47" xr10:uidLastSave="{C601023C-BB09-4CF4-B081-08F258C9E50C}"/>
  <bookViews>
    <workbookView xWindow="-108" yWindow="-108" windowWidth="23256" windowHeight="12576" activeTab="1" xr2:uid="{5B2873F1-EE91-4971-9315-7EE7FC821FE4}"/>
  </bookViews>
  <sheets>
    <sheet name="Guidance" sheetId="15" r:id="rId1"/>
    <sheet name="Indicative Heat Pump Capacity" sheetId="1" r:id="rId2"/>
    <sheet name="Thermal Capacity Calculator" sheetId="4" r:id="rId3"/>
    <sheet name="Average U-value Calculator" sheetId="16" r:id="rId4"/>
    <sheet name="Change Log" sheetId="18" r:id="rId5"/>
    <sheet name="Terms and Conditions" sheetId="17" r:id="rId6"/>
  </sheets>
  <externalReferences>
    <externalReference r:id="rId7"/>
  </externalReferences>
  <definedNames>
    <definedName name="Annual_Energy_Saving__kWh" localSheetId="4">#REF!</definedName>
    <definedName name="Annual_Energy_Saving__kWh">#REF!</definedName>
    <definedName name="Annual_Energy_Saving_percent" localSheetId="4">#REF!</definedName>
    <definedName name="Annual_Energy_Saving_percent">#REF!</definedName>
    <definedName name="Annual_Financial_Saving" localSheetId="4">#REF!</definedName>
    <definedName name="Annual_Financial_Saving">#REF!</definedName>
    <definedName name="Annual_Fuel_Saving__kWh" localSheetId="4">#REF!</definedName>
    <definedName name="Annual_Fuel_Saving__kWh">#REF!</definedName>
    <definedName name="Area_Ins" localSheetId="4">#REF!</definedName>
    <definedName name="Area_Ins">#REF!</definedName>
    <definedName name="Av_Energy_Cost" localSheetId="4">#REF!</definedName>
    <definedName name="Av_Energy_Cost">#REF!</definedName>
    <definedName name="Boiler_Efficieny" localSheetId="4">#REF!</definedName>
    <definedName name="Boiler_Efficieny">#REF!</definedName>
    <definedName name="Heating_Season" localSheetId="4">#REF!,#REF!</definedName>
    <definedName name="Heating_Season">#REF!,#REF!</definedName>
    <definedName name="Heating_Use" localSheetId="4">#REF!</definedName>
    <definedName name="Heating_Use">#REF!</definedName>
    <definedName name="Insulation_Fabric_Type" localSheetId="4">#REF!</definedName>
    <definedName name="Insulation_Fabric_Type">#REF!</definedName>
    <definedName name="month1">'[1]Calculation Sheet'!$C$12</definedName>
    <definedName name="Number_days_heated_during_heating_season" localSheetId="4">#REF!</definedName>
    <definedName name="Number_days_heated_during_heating_season">#REF!</definedName>
    <definedName name="Number_Degree_Days_during_heating_season" localSheetId="4">#REF!</definedName>
    <definedName name="Number_Degree_Days_during_heating_season">#REF!</definedName>
    <definedName name="Payback_in_Years" localSheetId="4">#REF!</definedName>
    <definedName name="Payback_in_Years">#REF!</definedName>
    <definedName name="_xlnm.Print_Area" localSheetId="4">'Change Log'!$C$5:$F$6</definedName>
    <definedName name="Region" localSheetId="4">#REF!</definedName>
    <definedName name="Region">#REF!</definedName>
    <definedName name="Site_Name" localSheetId="4">#REF!</definedName>
    <definedName name="Site_Name">#REF!</definedName>
    <definedName name="TOTAL_HEAT_LOSS__kWh" localSheetId="4">#REF!,#REF!</definedName>
    <definedName name="TOTAL_HEAT_LOSS__kWh">#REF!,#REF!</definedName>
    <definedName name="Total_number_of_days_heating_season" localSheetId="4">#REF!</definedName>
    <definedName name="Total_number_of_days_heating_season">#REF!</definedName>
    <definedName name="Total_Project_Cost" localSheetId="4">#REF!</definedName>
    <definedName name="Total_Project_Cost">#REF!</definedName>
    <definedName name="u_value" localSheetId="4">#REF!</definedName>
    <definedName name="u_valu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 i="1" l="1"/>
  <c r="D57" i="16"/>
  <c r="D56" i="16"/>
  <c r="D47" i="16"/>
  <c r="D39" i="16"/>
  <c r="D38" i="16"/>
  <c r="D29" i="16"/>
  <c r="D21" i="16"/>
  <c r="D20" i="16"/>
  <c r="D12" i="16"/>
  <c r="D30" i="16"/>
  <c r="D48" i="16"/>
  <c r="D11" i="16"/>
  <c r="D26" i="15"/>
  <c r="D13" i="4"/>
  <c r="D6" i="1" s="1"/>
  <c r="C2" i="18" l="1"/>
  <c r="D12" i="1" l="1"/>
  <c r="D27" i="15"/>
  <c r="D13" i="1" l="1"/>
  <c r="D18" i="1" s="1"/>
  <c r="C4" i="18"/>
</calcChain>
</file>

<file path=xl/sharedStrings.xml><?xml version="1.0" encoding="utf-8"?>
<sst xmlns="http://schemas.openxmlformats.org/spreadsheetml/2006/main" count="175" uniqueCount="95">
  <si>
    <t>Salix Peak Building Heat Loss Calculation Tool</t>
  </si>
  <si>
    <t>© Salix Finance 2021</t>
  </si>
  <si>
    <t>Terms and conditions of use</t>
  </si>
  <si>
    <t>Salix Finance Ltd (“Salix”) offers 100% interest-free capital to the public sector to improve their energy efficiency and reduce their carbon emissions.  Salix’ loans and grants have to comply with certain conditions as to type of equipment being installed and its financial and carbon savings efficiency.  Salix has developed a suite of simple “tools” available for users to download for free to help users estimate their anticipated financial and carbon savings for each scheme they want to assess using data provided by the user.</t>
  </si>
  <si>
    <t>Non-disclosure</t>
  </si>
  <si>
    <t>Salix and/or the users acknowledge that they may receive or become aware of confidential information relating to the other party. Except to the extent that disclosure is expressly permitted, or otherwise agreed in writing between the parties, each party shall treat the confidential information provided by the other party as confidential and safeguard it accordingly and not disclose the confidential information provided by the other party to any other person (except their employees, agents, and professional advisers to whom and to the extent to which such disclosure is necessary for the purposes contemplated in considering eligibility for Salix finance and subject to procuring that such persons are made aware of and shall comply with these obligations of confidentiality.</t>
  </si>
  <si>
    <t>Intellectual property rights</t>
  </si>
  <si>
    <t xml:space="preserve">Salix are the owner or the licensee of all intellectual property rights in our tools, and in the material found within them.
Salix’ tools are available to use free under licence.  The look and feel, the integral data, the embedded calculations and algorithms, and resulting compliance guidance have been created by Salix Finance who own all the Intellectual Property contained within them for the exclusive use of its existing and potential clients.
Those works are protected by copyright laws and treaties around the world. All such rights are reserved.
You must not modify the paper or digital copies of any materials you have printed off or downloaded in any way, and you must not use any illustrations, photographs, video or audio sequences or any graphics separately from any accompanying text.  Our status (and that of any identified contributors) as the authors of material on our site must always be acknowledged. 
You must not use any part of the materials on our site for commercial purposes without obtaining a licence to do so from us or our licensors.
If you print off, copy or download any part of our tools in breach of these terms of use, your right to use our tools will cease immediately and you must, at our option, return or destroy any copies of the materials you have made.
All rights are reserved. No part of the tools may be reproduced, distributed, or transmitted in any form or by any means, including photocopying, recording, or other electronic or mechanical methods, without the prior written permission of the Salix, except in the case of certain non-commercial uses permitted by copyright law. For permission requests, please write to Salix Finance Ltd at 75 King William Street, London, EC4N 7BE.
</t>
  </si>
  <si>
    <t>Reliance on information</t>
  </si>
  <si>
    <t xml:space="preserve">Data and information included in our tools are not intended to amount to advice on which reliance should be placed. We therefore disclaim all liability and responsibility arising from any reliance placed on such materials by any user of our tools, or by anyone who may be informed of any of its contents. </t>
  </si>
  <si>
    <t>Our liability</t>
  </si>
  <si>
    <t xml:space="preserve">The data and information included in our tools is provided without any guarantees, conditions or warranties as to its accuracy. To the extent permitted by law, we and third parties connected to us hereby expressly exclude:
   • all conditions, warranties and other terms which might otherwise be implied by statute, common law or the law of equity.
   • any liability for any direct, indirect or consequential loss or damage incurred by any user in connection with our tools or in connection with the use, inability to use, or results of the use of our tools and any materials contained within them, including, without limitation any liability for:
      o loss of income or revenue;
      o loss of business;
      o loss of profits or contracts;
      o loss of anticipated savings;
      o loss of data;
      o loss of goodwill;
      o wasted management or office time; and
      o for any other loss or damage of any kind, however arising and whether caused by tort (including negligence), breach of contract or otherwise, even if foreseeable.
This does not affect our liability for death or personal injury arising from our negligence, nor our liability for fraudulent misrepresentation or misrepresentation as to a fundamental matter, nor any other liability which cannot be excluded or limited under applicable law.
</t>
  </si>
  <si>
    <t>Viruses, hacking and other offences</t>
  </si>
  <si>
    <t>You must not misuse our tools by knowingly introducing viruses, trojans, worms, logic bombs or other material which is malicious or technologically harmful. You must not attempt to gain unauthorised access to our tools by breaking our passwords or changing “User Protected Areas” nor changing embedded formulas, databases or queries.</t>
  </si>
  <si>
    <t>Performance assessment</t>
  </si>
  <si>
    <t xml:space="preserve">The activities of Salix are designed to have a material and incremental impact in terms of CO2 emission reductions across the public sector. The Company maintains and regularly reviews a set of measures, which are designed to assess both the performance of the funds provided to our clients and also the Company’s own cost effectiveness. 
The Company operates a policy of continuous improvement which is primarily designed to ensure:
      (a) the maximum efficiency in the deployment of funds to energy saving projects, and
      (b) the consistency of approach, reliability and appropriateness of the estimates of carbon savings  generated by clients for the projects which they undertake. 
Salix’ Performance Assessment Methodology does not directly confirm that the reported CO2 savings will actually be achieved - it is a framework in order to try to ensure that everything possible is done to complete the projects and realise the associated savings. The Methodology includes procedures for detecting those projects with unusual costs or forecast savings so that the Company can confirm that the approach taken by the client public sector bodies is appropriate for estimating the likely savings. The Company has engaged KPMG LLP to provide external assurance over the application of the procedures and processes which the Company operates in order to fulfil Objective (b) as described above.
</t>
  </si>
  <si>
    <t>Measurement</t>
  </si>
  <si>
    <t xml:space="preserve">The Company uses the following key measures in order to assess the projects it considers financing:
1. Estimated annual CO2 savings. To derive CO2 savings from the calculated kWhs savings, Salix uses DEFRA’s conversion factors and where DEFRA does not have an applicable factor, Salix develops a tailored conversion factor to fit the fuel or technology type, which is then reviewed by its external technical consultants.
2. Estimated lifetime CO2 savings based on applying a set of agreed persistence factors (PFs) to the annual savings. Separate PFs are used depending on the technology type into which the projects fall.
3. Estimated annual and lifetime financial savings from a project. 
4. The Company uses a series of other internal measures which are mainly directed towards assessing the efficiency of clients in their application of Salix Funds to energy saving projects.
</t>
  </si>
  <si>
    <t>Disclaimer</t>
  </si>
  <si>
    <t xml:space="preserve">In reporting committed CO2 savings, Salix does not warrant that the projects committed by clients will eventually be undertaken or that the CO2 savings will be achieved. However, the operating model adopted by the Company is based on the premise that the funding provided for the individual projects is only paid once a completion certificate has been provided in the case of the SEELS loans programmes and that loans have to be repaid by clients to Salix direct or back to the client’s Salix Fund from the actual energy savings achieved and that the rules of each Salix scheme specify the latest date for completion of projects.
It is standard Company practice for all clients with committed projects at or close to the latest permitted completion date to be contacted in order to resolve any issues causing the delay. 
Committed projects which still exceed the latest permitted completion date will only continue to be included in the Company’s reported results if the clients provide written evidence to Salix that they have a credible project completion plan. In the case of all of the SEELS Loans programmes, if projects were initially scoped and committed and then later cancelled or reduced in scope, it is standard Company practice to retain a small residual pipeline of applicants in order to replace any reduction in these projects, thereby making the full deployment of the SEELS 100% Loans funding more effective and manageable and enabling a lower provision level to be made.
It is therefore considered that there is sufficient incentive for clients to ensure that all committed projects are completed and that the predicted savings can be achieved.
</t>
  </si>
  <si>
    <t>General Guidance Notes</t>
  </si>
  <si>
    <t>In order to successfully implement a low carbon heating source, the peak heat flow of the building should be understood. This will allow the new heating technology to be correctly sized and meet the heating demand during the coldest periods of the heating season. Without the availability of computational software, this method of calculation is a suitable alternative that will give a good representation of the peak heat load based on building heat losses. 
The peak heat flow is calculated when the difference between the internal setpoint temperature and the outdoor design temperature is at it's greatest. The total heat flow is the sum of the thermal capacities of the building envelope plus the heat loss by ventilation through the building, multiplied by the temperature difference between the internal and external temperatures. The calculation is as follows:
The peak heat loss through the building fabric will give an indicative heat pump size; other factors will also influence the size of the heat pump. When sizing the heat pump, ensure you consider whether the heat pump will supply DHW, and how the heating flow temperatures given on the manufacturers specification sheet will impact the amount of heat emitted.</t>
  </si>
  <si>
    <r>
      <rPr>
        <b/>
        <sz val="12"/>
        <color theme="6"/>
        <rFont val="Verdana"/>
        <family val="2"/>
      </rPr>
      <t>Disclaimer</t>
    </r>
    <r>
      <rPr>
        <b/>
        <sz val="10"/>
        <color theme="1"/>
        <rFont val="Verdana"/>
        <family val="2"/>
      </rPr>
      <t xml:space="preserve">
</t>
    </r>
    <r>
      <rPr>
        <sz val="10"/>
        <color theme="1"/>
        <rFont val="Verdana"/>
        <family val="2"/>
      </rPr>
      <t xml:space="preserve">This calculation tool should only be used as a guide during the pre-tender phase. It is not intended to be used for final design purposes. It is advised that a feasibility study and full heat loss calculation is undertaken, which should be completed by a qualified professional. </t>
    </r>
  </si>
  <si>
    <t>Definitions</t>
  </si>
  <si>
    <r>
      <rPr>
        <u/>
        <sz val="10"/>
        <color theme="1"/>
        <rFont val="Verdana"/>
        <family val="2"/>
      </rPr>
      <t>Ventilation</t>
    </r>
    <r>
      <rPr>
        <sz val="10"/>
        <color theme="1"/>
        <rFont val="Verdana"/>
        <family val="2"/>
      </rPr>
      <t xml:space="preserve"> - Ventilation is the process by which fresh air is provided to building occupants, and whereby air and heat are naturally circulated through a space. Ventilation  is  also  used  to  passively  cool  a  space  or  as  a  mechanism  to  distribute  thermally conditioned air from a heating and cooling plant. The ventilation rate is measured in air changes per hour (ACH). </t>
    </r>
  </si>
  <si>
    <r>
      <rPr>
        <u/>
        <sz val="10"/>
        <color theme="1"/>
        <rFont val="Verdana"/>
        <family val="2"/>
      </rPr>
      <t>Ventilation Heat Loss</t>
    </r>
    <r>
      <rPr>
        <sz val="10"/>
        <color theme="1"/>
        <rFont val="Verdana"/>
        <family val="2"/>
      </rPr>
      <t xml:space="preserve"> - The ventilation heat loss uses the ACH, volume and specific heat capacity of air per cubic meter to calculate the heat flow per Kelvin (W/K).</t>
    </r>
  </si>
  <si>
    <r>
      <rPr>
        <u/>
        <sz val="10"/>
        <color theme="1"/>
        <rFont val="Verdana"/>
        <family val="2"/>
      </rPr>
      <t>U-Values</t>
    </r>
    <r>
      <rPr>
        <sz val="10"/>
        <color theme="1"/>
        <rFont val="Verdana"/>
        <family val="2"/>
      </rPr>
      <t xml:space="preserve"> - The U-value of a building element (roof, wall or secondary glazing, etc) is an expression of the rate of energy flow (in W/m2K) for a given surface area (m2) and a given temperature difference between the internal and external exposures of the element. Typical U-values can be found in CIBSE guidance documents (Guide A).</t>
    </r>
  </si>
  <si>
    <r>
      <rPr>
        <u/>
        <sz val="10"/>
        <color theme="1"/>
        <rFont val="Symbol"/>
        <family val="1"/>
        <charset val="2"/>
      </rPr>
      <t>å</t>
    </r>
    <r>
      <rPr>
        <u/>
        <sz val="10"/>
        <color theme="1"/>
        <rFont val="Verdana"/>
        <family val="2"/>
      </rPr>
      <t>UA</t>
    </r>
    <r>
      <rPr>
        <sz val="10"/>
        <color theme="1"/>
        <rFont val="Verdana"/>
        <family val="2"/>
      </rPr>
      <t xml:space="preserve"> - Heat loss coefficient, is the s</t>
    </r>
    <r>
      <rPr>
        <sz val="10"/>
        <color theme="1"/>
        <rFont val="Verdana"/>
        <family val="1"/>
        <charset val="2"/>
      </rPr>
      <t>um of the building components U-values multiplied by the unit area of each section building fabric. The units are W/K</t>
    </r>
  </si>
  <si>
    <r>
      <rPr>
        <u/>
        <sz val="10"/>
        <color theme="1"/>
        <rFont val="Verdana"/>
        <family val="2"/>
      </rPr>
      <t>Winter Internal Setpoint Temperature</t>
    </r>
    <r>
      <rPr>
        <sz val="10"/>
        <color theme="1"/>
        <rFont val="Verdana"/>
        <family val="2"/>
      </rPr>
      <t xml:space="preserve"> - The set-point is the agreed internal temperature that the building will reach during the winter heating season.</t>
    </r>
  </si>
  <si>
    <r>
      <rPr>
        <u/>
        <sz val="10"/>
        <color theme="1"/>
        <rFont val="Verdana"/>
        <family val="2"/>
      </rPr>
      <t>Winter Outdoor Design Temperature</t>
    </r>
    <r>
      <rPr>
        <sz val="10"/>
        <color theme="1"/>
        <rFont val="Verdana"/>
        <family val="2"/>
      </rPr>
      <t xml:space="preserve"> - The external temperature on the coldest day of the year, specific to the geographical location. </t>
    </r>
  </si>
  <si>
    <t>Example - How to Calculate Average U-value for Construction Elements Consisting of Five Elements</t>
  </si>
  <si>
    <t xml:space="preserve">The below tool can be used to calculate the "average U-value" where there are up to 5 different construction elements with different U-values (e.g. 5 different types of windows or external walls with different U-values). The average u value is area weighted. </t>
  </si>
  <si>
    <r>
      <t>U-value (W/m</t>
    </r>
    <r>
      <rPr>
        <vertAlign val="superscript"/>
        <sz val="11"/>
        <color theme="0"/>
        <rFont val="Verdana"/>
        <family val="2"/>
      </rPr>
      <t>2</t>
    </r>
    <r>
      <rPr>
        <sz val="11"/>
        <color theme="0"/>
        <rFont val="Verdana"/>
        <family val="2"/>
      </rPr>
      <t>K)</t>
    </r>
  </si>
  <si>
    <r>
      <t>Area (m</t>
    </r>
    <r>
      <rPr>
        <vertAlign val="superscript"/>
        <sz val="11"/>
        <color theme="0"/>
        <rFont val="Verdana"/>
        <family val="2"/>
      </rPr>
      <t>2</t>
    </r>
    <r>
      <rPr>
        <sz val="11"/>
        <color theme="0"/>
        <rFont val="Verdana"/>
        <family val="2"/>
      </rPr>
      <t>)</t>
    </r>
  </si>
  <si>
    <t>Construction Element Type 1</t>
  </si>
  <si>
    <t>Construction Element Type 2</t>
  </si>
  <si>
    <t>Construction Element Type 3</t>
  </si>
  <si>
    <t>Construction Element Type 4</t>
  </si>
  <si>
    <t>Construction Element Type 5</t>
  </si>
  <si>
    <t>U-value to input into table</t>
  </si>
  <si>
    <r>
      <t>W/m</t>
    </r>
    <r>
      <rPr>
        <vertAlign val="superscript"/>
        <sz val="11"/>
        <color theme="0"/>
        <rFont val="Verdana"/>
        <family val="2"/>
      </rPr>
      <t>2</t>
    </r>
    <r>
      <rPr>
        <sz val="11"/>
        <color theme="0"/>
        <rFont val="Verdana"/>
        <family val="2"/>
      </rPr>
      <t>K</t>
    </r>
  </si>
  <si>
    <t>Element Area</t>
  </si>
  <si>
    <r>
      <t>m</t>
    </r>
    <r>
      <rPr>
        <vertAlign val="superscript"/>
        <sz val="11"/>
        <color theme="0"/>
        <rFont val="Verdana"/>
        <family val="2"/>
      </rPr>
      <t>2</t>
    </r>
  </si>
  <si>
    <t xml:space="preserve">The thermal capacity of the building is based on each part of the building fabric, and is calculated on the following worksheet. The ventilation heat loss per kelvin is based on the air changes per hour (ventilation rate) and the building volume. Please select the internal setpoint temperature and external design temperature in order to compute the Building Peak Heat Loss.
White cells are where information needs to be inputted and pale green cells show the calculation result. 
</t>
  </si>
  <si>
    <t>Value</t>
  </si>
  <si>
    <t>Unit</t>
  </si>
  <si>
    <t>Additional Information</t>
  </si>
  <si>
    <t>Building Thermal Capacity ΣUA</t>
  </si>
  <si>
    <t>W/K</t>
  </si>
  <si>
    <t>Volume of Space to be Heated by Heat Pump</t>
  </si>
  <si>
    <r>
      <t>m</t>
    </r>
    <r>
      <rPr>
        <i/>
        <vertAlign val="superscript"/>
        <sz val="11"/>
        <color theme="0"/>
        <rFont val="Verdana"/>
        <family val="2"/>
      </rPr>
      <t>3</t>
    </r>
  </si>
  <si>
    <t>Evidence should be provided</t>
  </si>
  <si>
    <t>Air Changes per Hour</t>
  </si>
  <si>
    <t>ACH</t>
  </si>
  <si>
    <t>Please provide reasoning for value selected.</t>
  </si>
  <si>
    <t>Ventilation Loss</t>
  </si>
  <si>
    <t>Heat Loss Coefficient</t>
  </si>
  <si>
    <t>U'</t>
  </si>
  <si>
    <t>kW/K</t>
  </si>
  <si>
    <t>Winter Internal Setpoint Temperature</t>
  </si>
  <si>
    <t>°C</t>
  </si>
  <si>
    <t>The internal and external temperature should be specific to the site requirements and location. Outdoor design temperatures are typically between -6°C and -3°C.</t>
  </si>
  <si>
    <t>Winter Outdoor Design Temperature</t>
  </si>
  <si>
    <t>Peak Building Heat Loss</t>
  </si>
  <si>
    <t>kW</t>
  </si>
  <si>
    <t xml:space="preserve">Notes: </t>
  </si>
  <si>
    <t xml:space="preserve">1. This calculation provides only an estimation of the peak building heat loss. This can be used to estimate the heating system capacity required to match this heat loss and heat the building. </t>
  </si>
  <si>
    <t>2. The heat output of a heat pump depends on its operating conditions - A heat pump operating at a flow temperature of 55 degC and external air temperature of -3 degC will not be able to deliver the same amount of heat load as if the same heat pump is operated at a flow temperature of 35 degC and external air temperature of -3 degC . Lower flow temperatures will allow the heat pump to deliver more heat as long as the heat emitters are correctly sized for that flow temperatures. The manufacturers specification and your system design have to be cross referenced with the calculated peak heat loss above to correctly size your heat pump.</t>
  </si>
  <si>
    <t>3. Peak Building Heat Loss calculation based on fabric losses only - i.e. DHW loads are not included in this calculation tool</t>
  </si>
  <si>
    <t>As applicable, please use the average u value calculator on the following tab if the building fabric is made up of multiple elements.</t>
  </si>
  <si>
    <r>
      <t>Average U-value (W/m</t>
    </r>
    <r>
      <rPr>
        <vertAlign val="superscript"/>
        <sz val="10"/>
        <color theme="0"/>
        <rFont val="Verdana"/>
        <family val="2"/>
      </rPr>
      <t>2</t>
    </r>
    <r>
      <rPr>
        <sz val="10"/>
        <color theme="0"/>
        <rFont val="Verdana"/>
        <family val="2"/>
      </rPr>
      <t>K)</t>
    </r>
  </si>
  <si>
    <t>Roof</t>
  </si>
  <si>
    <t>Roof Lights</t>
  </si>
  <si>
    <t>External Wall</t>
  </si>
  <si>
    <t>Windows</t>
  </si>
  <si>
    <t>Doors</t>
  </si>
  <si>
    <t>Floor</t>
  </si>
  <si>
    <t>Building Thermal Capacity</t>
  </si>
  <si>
    <t>Notes:</t>
  </si>
  <si>
    <t>1. Please see the "Average U-value Calculator" tab for help calculating average U values of  building types made up of several elements. For example if you have sections of roof with different U-values.</t>
  </si>
  <si>
    <t>2. Typical average U-Values can be found in CIBSE guidance documents.</t>
  </si>
  <si>
    <t>Area to input into table</t>
  </si>
  <si>
    <t>Change Log</t>
  </si>
  <si>
    <t>Date</t>
  </si>
  <si>
    <t>Version</t>
  </si>
  <si>
    <t>Changes</t>
  </si>
  <si>
    <t>By</t>
  </si>
  <si>
    <t>First Version</t>
  </si>
  <si>
    <t>BL</t>
  </si>
  <si>
    <t>Amendment to Average U-Value Calculator</t>
  </si>
  <si>
    <t>SL</t>
  </si>
  <si>
    <t>Salix Peak Building Heat Loss Calculation Tool (V1.2)</t>
  </si>
  <si>
    <t xml:space="preserve">Salix Peak Building Heat Loss Calculation Tool (V1.2)
</t>
  </si>
  <si>
    <t xml:space="preserve">Average U value for Construction Elements
</t>
  </si>
  <si>
    <t>Building Thermal Capacity Calculator ΣUA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</si>
</sst>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
  </numFmts>
  <fonts count="37">
    <font>
      <sz val="11"/>
      <color theme="1"/>
      <name val="Calibri"/>
      <family val="2"/>
      <scheme val="minor"/>
    </font>
    <font>
      <u/>
      <sz val="11"/>
      <color theme="10"/>
      <name val="Calibri"/>
      <family val="2"/>
      <scheme val="minor"/>
    </font>
    <font>
      <sz val="11"/>
      <color theme="1"/>
      <name val="Calibri"/>
      <family val="2"/>
      <scheme val="minor"/>
    </font>
    <font>
      <sz val="10"/>
      <color theme="0"/>
      <name val="Verdana"/>
      <family val="2"/>
    </font>
    <font>
      <sz val="10"/>
      <color theme="1"/>
      <name val="Verdana"/>
      <family val="2"/>
    </font>
    <font>
      <b/>
      <sz val="10"/>
      <color theme="1"/>
      <name val="Verdana"/>
      <family val="2"/>
    </font>
    <font>
      <sz val="12"/>
      <color rgb="FF000000"/>
      <name val="Calibri"/>
      <family val="2"/>
    </font>
    <font>
      <sz val="10"/>
      <color rgb="FF000000"/>
      <name val="Verdana"/>
      <family val="2"/>
    </font>
    <font>
      <sz val="12"/>
      <color rgb="FF000000"/>
      <name val="Verdana"/>
      <family val="2"/>
    </font>
    <font>
      <u/>
      <sz val="14"/>
      <color rgb="FF000000"/>
      <name val="Calibri"/>
      <family val="2"/>
    </font>
    <font>
      <sz val="11"/>
      <color theme="1"/>
      <name val="Verdana"/>
      <family val="2"/>
    </font>
    <font>
      <b/>
      <i/>
      <sz val="18"/>
      <color theme="1"/>
      <name val="Verdana"/>
      <family val="2"/>
    </font>
    <font>
      <sz val="9"/>
      <color theme="1"/>
      <name val="Verdana"/>
      <family val="2"/>
    </font>
    <font>
      <vertAlign val="superscript"/>
      <sz val="11"/>
      <color theme="0"/>
      <name val="Verdana"/>
      <family val="2"/>
    </font>
    <font>
      <sz val="11"/>
      <color theme="0"/>
      <name val="Verdana"/>
      <family val="2"/>
    </font>
    <font>
      <b/>
      <sz val="18"/>
      <color theme="1"/>
      <name val="Verdana"/>
      <family val="2"/>
    </font>
    <font>
      <i/>
      <sz val="11"/>
      <color theme="1"/>
      <name val="Verdana"/>
      <family val="2"/>
    </font>
    <font>
      <i/>
      <vertAlign val="superscript"/>
      <sz val="11"/>
      <color theme="0"/>
      <name val="Verdana"/>
      <family val="2"/>
    </font>
    <font>
      <i/>
      <sz val="18"/>
      <color theme="1"/>
      <name val="Verdana"/>
      <family val="2"/>
    </font>
    <font>
      <u/>
      <sz val="10"/>
      <color theme="1"/>
      <name val="Verdana"/>
      <family val="2"/>
    </font>
    <font>
      <u/>
      <sz val="10"/>
      <color theme="1"/>
      <name val="Symbol"/>
      <family val="1"/>
      <charset val="2"/>
    </font>
    <font>
      <sz val="10"/>
      <color theme="1"/>
      <name val="Verdana"/>
      <family val="1"/>
      <charset val="2"/>
    </font>
    <font>
      <sz val="12"/>
      <color theme="1"/>
      <name val="Verdana"/>
      <family val="2"/>
    </font>
    <font>
      <sz val="11"/>
      <color theme="1"/>
      <name val="Gill Sans MT"/>
      <family val="2"/>
    </font>
    <font>
      <sz val="11"/>
      <name val="Verdana"/>
      <family val="2"/>
    </font>
    <font>
      <b/>
      <i/>
      <sz val="18"/>
      <name val="Verdana"/>
      <family val="2"/>
    </font>
    <font>
      <i/>
      <sz val="11"/>
      <name val="Verdana"/>
      <family val="2"/>
    </font>
    <font>
      <i/>
      <u/>
      <sz val="11"/>
      <name val="Verdana"/>
      <family val="2"/>
    </font>
    <font>
      <sz val="10"/>
      <color theme="1"/>
      <name val="Arial"/>
      <family val="2"/>
    </font>
    <font>
      <sz val="12"/>
      <color theme="1"/>
      <name val="Gill Sans MT"/>
      <family val="2"/>
    </font>
    <font>
      <sz val="12"/>
      <color theme="0"/>
      <name val="Verdana"/>
      <family val="2"/>
    </font>
    <font>
      <sz val="10"/>
      <name val="Verdana"/>
      <family val="2"/>
    </font>
    <font>
      <vertAlign val="superscript"/>
      <sz val="10"/>
      <color theme="0"/>
      <name val="Verdana"/>
      <family val="2"/>
    </font>
    <font>
      <sz val="12"/>
      <color theme="1"/>
      <name val="Calibri"/>
      <family val="2"/>
      <scheme val="minor"/>
    </font>
    <font>
      <b/>
      <sz val="16"/>
      <color theme="6"/>
      <name val="Verdana"/>
      <family val="2"/>
    </font>
    <font>
      <b/>
      <sz val="12"/>
      <color theme="6"/>
      <name val="Verdana"/>
      <family val="2"/>
    </font>
    <font>
      <sz val="16"/>
      <color theme="6"/>
      <name val="Verdana"/>
      <family val="2"/>
    </font>
  </fonts>
  <fills count="7">
    <fill>
      <patternFill patternType="none"/>
    </fill>
    <fill>
      <patternFill patternType="gray125"/>
    </fill>
    <fill>
      <patternFill patternType="solid">
        <fgColor theme="9" tint="0.79998168889431442"/>
        <bgColor indexed="64"/>
      </patternFill>
    </fill>
    <fill>
      <patternFill patternType="solid">
        <fgColor rgb="FF2DAE76"/>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bottom style="thin">
        <color theme="2"/>
      </bottom>
      <diagonal/>
    </border>
    <border>
      <left/>
      <right/>
      <top style="thin">
        <color theme="2"/>
      </top>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2" fillId="0" borderId="0"/>
    <xf numFmtId="0" fontId="28" fillId="0" borderId="0"/>
    <xf numFmtId="0" fontId="28" fillId="0" borderId="0"/>
  </cellStyleXfs>
  <cellXfs count="113">
    <xf numFmtId="0" fontId="0" fillId="0" borderId="0" xfId="0"/>
    <xf numFmtId="3" fontId="4" fillId="0" borderId="0" xfId="2" applyNumberFormat="1"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10" fillId="0" borderId="0" xfId="0" applyFont="1"/>
    <xf numFmtId="43" fontId="10" fillId="0" borderId="0" xfId="2" applyFont="1" applyFill="1" applyBorder="1"/>
    <xf numFmtId="0" fontId="10" fillId="0" borderId="0" xfId="0" applyFont="1" applyAlignment="1">
      <alignment wrapText="1"/>
    </xf>
    <xf numFmtId="0" fontId="6" fillId="5" borderId="0" xfId="3" applyFont="1" applyFill="1" applyAlignment="1" applyProtection="1">
      <alignment horizontal="left" vertical="top"/>
      <protection hidden="1"/>
    </xf>
    <xf numFmtId="0" fontId="6" fillId="5" borderId="0" xfId="3" applyFont="1" applyFill="1" applyAlignment="1" applyProtection="1">
      <alignment horizontal="left" vertical="top" wrapText="1"/>
      <protection hidden="1"/>
    </xf>
    <xf numFmtId="0" fontId="0" fillId="5" borderId="0" xfId="0" applyFill="1"/>
    <xf numFmtId="0" fontId="10" fillId="5" borderId="0" xfId="0" applyFont="1" applyFill="1"/>
    <xf numFmtId="0" fontId="3" fillId="3" borderId="1" xfId="0" applyFont="1" applyFill="1" applyBorder="1" applyAlignment="1" applyProtection="1">
      <alignment horizontal="center" vertical="center" wrapText="1"/>
      <protection hidden="1"/>
    </xf>
    <xf numFmtId="4" fontId="4" fillId="2" borderId="1" xfId="2" applyNumberFormat="1" applyFont="1" applyFill="1" applyBorder="1" applyAlignment="1" applyProtection="1">
      <alignment horizontal="center" vertical="center" wrapText="1"/>
      <protection hidden="1"/>
    </xf>
    <xf numFmtId="0" fontId="24" fillId="0" borderId="1" xfId="0" applyFont="1" applyBorder="1"/>
    <xf numFmtId="3" fontId="4" fillId="2" borderId="1" xfId="2" applyNumberFormat="1" applyFont="1" applyFill="1" applyBorder="1" applyAlignment="1" applyProtection="1">
      <alignment horizontal="center" vertical="center" wrapText="1"/>
      <protection hidden="1"/>
    </xf>
    <xf numFmtId="0" fontId="24" fillId="5" borderId="0" xfId="0" applyFont="1" applyFill="1"/>
    <xf numFmtId="0" fontId="10" fillId="0" borderId="3" xfId="0" applyFont="1" applyBorder="1"/>
    <xf numFmtId="0" fontId="10" fillId="6" borderId="0" xfId="0" applyFont="1" applyFill="1"/>
    <xf numFmtId="0" fontId="16" fillId="0" borderId="3" xfId="0" applyFont="1" applyBorder="1"/>
    <xf numFmtId="0" fontId="10" fillId="6" borderId="3" xfId="0" applyFont="1" applyFill="1" applyBorder="1"/>
    <xf numFmtId="0" fontId="33" fillId="5" borderId="0" xfId="5" applyFont="1" applyFill="1" applyProtection="1">
      <protection hidden="1"/>
    </xf>
    <xf numFmtId="0" fontId="33" fillId="4" borderId="0" xfId="5" applyFont="1" applyFill="1" applyProtection="1">
      <protection hidden="1"/>
    </xf>
    <xf numFmtId="0" fontId="6" fillId="6" borderId="0" xfId="3" applyFont="1" applyFill="1" applyAlignment="1" applyProtection="1">
      <alignment horizontal="left" vertical="top"/>
      <protection hidden="1"/>
    </xf>
    <xf numFmtId="0" fontId="6" fillId="0" borderId="0" xfId="3" applyFont="1" applyAlignment="1" applyProtection="1">
      <alignment horizontal="left" vertical="top" wrapText="1"/>
      <protection hidden="1"/>
    </xf>
    <xf numFmtId="0" fontId="4" fillId="0" borderId="0" xfId="3" applyFont="1" applyAlignment="1" applyProtection="1">
      <alignment horizontal="left" vertical="top" wrapText="1"/>
      <protection hidden="1"/>
    </xf>
    <xf numFmtId="0" fontId="7" fillId="0" borderId="0" xfId="3" applyFont="1" applyAlignment="1" applyProtection="1">
      <alignment horizontal="left" vertical="top" wrapText="1"/>
      <protection hidden="1"/>
    </xf>
    <xf numFmtId="0" fontId="8" fillId="0" borderId="0" xfId="3" applyFont="1" applyAlignment="1" applyProtection="1">
      <alignment horizontal="left" vertical="top" wrapText="1"/>
      <protection hidden="1"/>
    </xf>
    <xf numFmtId="0" fontId="9" fillId="0" borderId="0" xfId="3" applyFont="1" applyAlignment="1" applyProtection="1">
      <alignment horizontal="left" vertical="top" wrapText="1"/>
      <protection hidden="1"/>
    </xf>
    <xf numFmtId="0" fontId="6" fillId="3" borderId="0" xfId="3" applyFont="1" applyFill="1" applyAlignment="1" applyProtection="1">
      <alignment vertical="top" wrapText="1"/>
      <protection hidden="1"/>
    </xf>
    <xf numFmtId="0" fontId="23" fillId="5" borderId="0" xfId="0" applyFont="1" applyFill="1"/>
    <xf numFmtId="0" fontId="4" fillId="0" borderId="0" xfId="0" applyFont="1" applyAlignment="1">
      <alignment horizontal="left" vertical="center"/>
    </xf>
    <xf numFmtId="0" fontId="15" fillId="0" borderId="0" xfId="0" applyFont="1" applyAlignment="1">
      <alignment vertical="top"/>
    </xf>
    <xf numFmtId="0" fontId="18" fillId="0" borderId="0" xfId="0" applyFont="1" applyAlignment="1">
      <alignment vertical="top"/>
    </xf>
    <xf numFmtId="0" fontId="25" fillId="0" borderId="0" xfId="0" applyFont="1" applyAlignment="1">
      <alignment vertical="top"/>
    </xf>
    <xf numFmtId="0" fontId="24" fillId="0" borderId="0" xfId="0" applyFont="1"/>
    <xf numFmtId="0" fontId="24" fillId="0" borderId="0" xfId="0" applyFont="1" applyAlignment="1">
      <alignment wrapText="1"/>
    </xf>
    <xf numFmtId="0" fontId="24" fillId="0" borderId="3" xfId="0" applyFont="1" applyBorder="1"/>
    <xf numFmtId="0" fontId="3" fillId="3" borderId="1" xfId="0" applyFont="1" applyFill="1" applyBorder="1" applyAlignment="1" applyProtection="1">
      <alignment horizontal="center" vertical="center"/>
      <protection hidden="1"/>
    </xf>
    <xf numFmtId="0" fontId="22" fillId="6" borderId="0" xfId="0" applyFont="1" applyFill="1" applyAlignment="1" applyProtection="1">
      <alignment horizontal="center" wrapText="1"/>
      <protection hidden="1"/>
    </xf>
    <xf numFmtId="0" fontId="22" fillId="6" borderId="0" xfId="0" applyFont="1" applyFill="1" applyProtection="1">
      <protection hidden="1"/>
    </xf>
    <xf numFmtId="164" fontId="12" fillId="6" borderId="0" xfId="0" applyNumberFormat="1" applyFont="1" applyFill="1" applyAlignment="1" applyProtection="1">
      <alignment horizontal="left"/>
      <protection hidden="1"/>
    </xf>
    <xf numFmtId="0" fontId="22" fillId="6" borderId="0" xfId="4" applyFont="1" applyFill="1" applyProtection="1">
      <protection hidden="1"/>
    </xf>
    <xf numFmtId="0" fontId="29" fillId="6" borderId="0" xfId="4" applyFont="1" applyFill="1" applyProtection="1">
      <protection hidden="1"/>
    </xf>
    <xf numFmtId="0" fontId="29" fillId="5" borderId="0" xfId="4" applyFont="1" applyFill="1"/>
    <xf numFmtId="0" fontId="29" fillId="5" borderId="0" xfId="4" applyFont="1" applyFill="1" applyProtection="1">
      <protection hidden="1"/>
    </xf>
    <xf numFmtId="0" fontId="29" fillId="6" borderId="0" xfId="0" applyFont="1" applyFill="1" applyProtection="1">
      <protection hidden="1"/>
    </xf>
    <xf numFmtId="0" fontId="22" fillId="5" borderId="0" xfId="4" applyFont="1" applyFill="1" applyProtection="1">
      <protection hidden="1"/>
    </xf>
    <xf numFmtId="0" fontId="29" fillId="5" borderId="0" xfId="0" applyFont="1" applyFill="1" applyProtection="1">
      <protection hidden="1"/>
    </xf>
    <xf numFmtId="0" fontId="29" fillId="5" borderId="0" xfId="0" applyFont="1" applyFill="1" applyAlignment="1" applyProtection="1">
      <alignment horizontal="center" wrapText="1"/>
      <protection hidden="1"/>
    </xf>
    <xf numFmtId="15" fontId="30" fillId="3" borderId="1" xfId="4" applyNumberFormat="1" applyFont="1" applyFill="1" applyBorder="1" applyAlignment="1" applyProtection="1">
      <alignment horizontal="center"/>
      <protection hidden="1"/>
    </xf>
    <xf numFmtId="0" fontId="30" fillId="3" borderId="1" xfId="4" applyFont="1" applyFill="1" applyBorder="1" applyAlignment="1" applyProtection="1">
      <alignment horizontal="center"/>
      <protection hidden="1"/>
    </xf>
    <xf numFmtId="0" fontId="30" fillId="3" borderId="1" xfId="4" applyFont="1" applyFill="1" applyBorder="1" applyAlignment="1" applyProtection="1">
      <alignment horizontal="left"/>
      <protection hidden="1"/>
    </xf>
    <xf numFmtId="17" fontId="31" fillId="0" borderId="1" xfId="4" applyNumberFormat="1" applyFont="1" applyBorder="1" applyAlignment="1" applyProtection="1">
      <alignment horizontal="center" vertical="center"/>
      <protection hidden="1"/>
    </xf>
    <xf numFmtId="0" fontId="31" fillId="0" borderId="1" xfId="4" applyFont="1" applyBorder="1" applyAlignment="1" applyProtection="1">
      <alignment horizontal="center" vertical="top"/>
      <protection hidden="1"/>
    </xf>
    <xf numFmtId="0" fontId="31" fillId="0" borderId="1" xfId="4" applyFont="1" applyBorder="1" applyAlignment="1" applyProtection="1">
      <alignment horizontal="left" vertical="center"/>
      <protection hidden="1"/>
    </xf>
    <xf numFmtId="0" fontId="31" fillId="0" borderId="1" xfId="4" applyFont="1" applyBorder="1" applyAlignment="1" applyProtection="1">
      <alignment horizontal="left" vertical="top"/>
      <protection hidden="1"/>
    </xf>
    <xf numFmtId="0" fontId="6" fillId="5" borderId="6" xfId="3" applyFont="1" applyFill="1" applyBorder="1" applyAlignment="1" applyProtection="1">
      <alignment horizontal="left" vertical="top"/>
      <protection hidden="1"/>
    </xf>
    <xf numFmtId="0" fontId="6" fillId="5" borderId="6" xfId="3" applyFont="1" applyFill="1" applyBorder="1" applyAlignment="1" applyProtection="1">
      <alignment horizontal="left" vertical="top" wrapText="1"/>
      <protection hidden="1"/>
    </xf>
    <xf numFmtId="0" fontId="10" fillId="5" borderId="6" xfId="0" applyFont="1" applyFill="1" applyBorder="1"/>
    <xf numFmtId="0" fontId="24" fillId="5" borderId="6" xfId="0" applyFont="1" applyFill="1" applyBorder="1"/>
    <xf numFmtId="0" fontId="29" fillId="5" borderId="6" xfId="4" applyFont="1" applyFill="1" applyBorder="1" applyProtection="1">
      <protection hidden="1"/>
    </xf>
    <xf numFmtId="4" fontId="5" fillId="2" borderId="1" xfId="2" applyNumberFormat="1"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10" fillId="0" borderId="1" xfId="0" applyFont="1" applyBorder="1" applyAlignment="1">
      <alignment horizontal="center"/>
    </xf>
    <xf numFmtId="0" fontId="10" fillId="2" borderId="1" xfId="0" applyFont="1" applyFill="1" applyBorder="1" applyAlignment="1">
      <alignment horizontal="left" vertical="center"/>
    </xf>
    <xf numFmtId="0" fontId="34" fillId="6" borderId="0" xfId="0" applyFont="1" applyFill="1" applyProtection="1">
      <protection hidden="1"/>
    </xf>
    <xf numFmtId="0" fontId="35" fillId="6" borderId="0" xfId="0" applyFont="1" applyFill="1" applyProtection="1">
      <protection hidden="1"/>
    </xf>
    <xf numFmtId="0" fontId="34" fillId="0" borderId="0" xfId="3" applyFont="1" applyAlignment="1" applyProtection="1">
      <alignment horizontal="left" vertical="top" wrapText="1"/>
      <protection hidden="1"/>
    </xf>
    <xf numFmtId="0" fontId="35" fillId="0" borderId="0" xfId="3" applyFont="1" applyAlignment="1" applyProtection="1">
      <alignment horizontal="left" vertical="top" wrapText="1"/>
      <protection hidden="1"/>
    </xf>
    <xf numFmtId="0" fontId="14" fillId="5" borderId="0" xfId="0" applyFont="1" applyFill="1"/>
    <xf numFmtId="0" fontId="12" fillId="0" borderId="0" xfId="0" applyFont="1" applyAlignment="1">
      <alignment horizontal="left" vertical="center"/>
    </xf>
    <xf numFmtId="0" fontId="11" fillId="0" borderId="0" xfId="0" applyFont="1" applyAlignment="1">
      <alignment vertical="top"/>
    </xf>
    <xf numFmtId="0" fontId="35" fillId="0" borderId="0" xfId="0" applyFont="1" applyAlignment="1">
      <alignment vertical="top"/>
    </xf>
    <xf numFmtId="2" fontId="10" fillId="0" borderId="1" xfId="0" applyNumberFormat="1" applyFont="1" applyBorder="1" applyAlignment="1">
      <alignment horizontal="center"/>
    </xf>
    <xf numFmtId="0" fontId="23" fillId="3" borderId="0" xfId="0" applyFont="1" applyFill="1"/>
    <xf numFmtId="0" fontId="24" fillId="0" borderId="1" xfId="0" applyFont="1" applyBorder="1" applyAlignment="1" applyProtection="1">
      <alignment wrapText="1"/>
      <protection locked="0"/>
    </xf>
    <xf numFmtId="0" fontId="26" fillId="0" borderId="1" xfId="0" applyFont="1" applyBorder="1" applyAlignment="1" applyProtection="1">
      <alignment wrapText="1"/>
      <protection locked="0"/>
    </xf>
    <xf numFmtId="0" fontId="26" fillId="0" borderId="5" xfId="0" applyFont="1" applyBorder="1" applyAlignment="1" applyProtection="1">
      <alignment wrapText="1"/>
      <protection locked="0"/>
    </xf>
    <xf numFmtId="0" fontId="27" fillId="0" borderId="1" xfId="1" applyFont="1" applyFill="1" applyBorder="1" applyAlignment="1" applyProtection="1">
      <alignment wrapText="1"/>
      <protection locked="0"/>
    </xf>
    <xf numFmtId="0" fontId="26" fillId="0" borderId="0" xfId="0" applyFont="1" applyAlignment="1">
      <alignment wrapText="1"/>
    </xf>
    <xf numFmtId="0" fontId="10" fillId="5" borderId="0" xfId="0" applyFont="1" applyFill="1" applyProtection="1">
      <protection hidden="1"/>
    </xf>
    <xf numFmtId="0" fontId="10" fillId="5" borderId="6" xfId="0" applyFont="1" applyFill="1" applyBorder="1" applyProtection="1">
      <protection hidden="1"/>
    </xf>
    <xf numFmtId="0" fontId="10" fillId="6" borderId="0" xfId="0" applyFont="1" applyFill="1" applyProtection="1">
      <protection hidden="1"/>
    </xf>
    <xf numFmtId="0" fontId="12" fillId="0" borderId="0" xfId="0" applyFont="1" applyAlignment="1" applyProtection="1">
      <alignment vertical="top"/>
      <protection hidden="1"/>
    </xf>
    <xf numFmtId="0" fontId="11" fillId="0" borderId="0" xfId="0" applyFont="1" applyAlignment="1" applyProtection="1">
      <alignment vertical="top"/>
      <protection hidden="1"/>
    </xf>
    <xf numFmtId="0" fontId="10" fillId="0" borderId="0" xfId="0" applyFont="1" applyProtection="1">
      <protection hidden="1"/>
    </xf>
    <xf numFmtId="0" fontId="16" fillId="0" borderId="0" xfId="0" applyFont="1" applyProtection="1">
      <protection hidden="1"/>
    </xf>
    <xf numFmtId="0" fontId="16" fillId="0" borderId="3" xfId="0" applyFont="1" applyBorder="1" applyProtection="1">
      <protection hidden="1"/>
    </xf>
    <xf numFmtId="0" fontId="10" fillId="0" borderId="3" xfId="0" applyFont="1" applyBorder="1" applyProtection="1">
      <protection hidden="1"/>
    </xf>
    <xf numFmtId="0" fontId="12" fillId="0" borderId="0" xfId="0" applyFont="1" applyAlignment="1" applyProtection="1">
      <alignment vertical="top" wrapText="1"/>
      <protection hidden="1"/>
    </xf>
    <xf numFmtId="0" fontId="18" fillId="0" borderId="0" xfId="0" applyFont="1" applyAlignment="1" applyProtection="1">
      <alignment vertical="top" wrapText="1"/>
      <protection hidden="1"/>
    </xf>
    <xf numFmtId="2" fontId="10" fillId="0" borderId="1" xfId="0" applyNumberFormat="1" applyFont="1" applyBorder="1" applyAlignment="1" applyProtection="1">
      <alignment horizontal="center"/>
      <protection locked="0"/>
    </xf>
    <xf numFmtId="2" fontId="10" fillId="0" borderId="1" xfId="2" applyNumberFormat="1" applyFont="1" applyFill="1" applyBorder="1" applyAlignment="1" applyProtection="1">
      <alignment horizontal="center" vertical="center"/>
      <protection locked="0"/>
    </xf>
    <xf numFmtId="43" fontId="4" fillId="0" borderId="1" xfId="2" applyFont="1" applyFill="1" applyBorder="1" applyProtection="1">
      <protection locked="0"/>
    </xf>
    <xf numFmtId="2" fontId="4" fillId="0" borderId="1" xfId="2" applyNumberFormat="1" applyFont="1" applyFill="1" applyBorder="1" applyAlignment="1" applyProtection="1">
      <alignment horizontal="right"/>
      <protection locked="0"/>
    </xf>
    <xf numFmtId="0" fontId="23" fillId="3" borderId="0" xfId="0" applyFont="1" applyFill="1" applyAlignment="1">
      <alignment horizontal="center"/>
    </xf>
    <xf numFmtId="0" fontId="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21" fillId="0" borderId="0" xfId="0" applyFont="1" applyAlignment="1">
      <alignment horizontal="left" wrapText="1"/>
    </xf>
    <xf numFmtId="0" fontId="21" fillId="0" borderId="0" xfId="0" applyFont="1" applyAlignment="1">
      <alignment horizontal="left"/>
    </xf>
    <xf numFmtId="0" fontId="5" fillId="0" borderId="0" xfId="0" applyFont="1" applyAlignment="1">
      <alignment horizontal="left" vertical="top" wrapText="1"/>
    </xf>
    <xf numFmtId="0" fontId="35" fillId="0" borderId="0" xfId="0" applyFont="1" applyAlignment="1">
      <alignment horizontal="left" vertical="top"/>
    </xf>
    <xf numFmtId="0" fontId="34" fillId="0" borderId="7" xfId="0" applyFont="1" applyBorder="1" applyAlignment="1">
      <alignment horizontal="left" wrapText="1"/>
    </xf>
    <xf numFmtId="0" fontId="10" fillId="2" borderId="1" xfId="0" applyFont="1" applyFill="1" applyBorder="1" applyAlignment="1">
      <alignment horizontal="left" vertical="top" wrapText="1"/>
    </xf>
    <xf numFmtId="0" fontId="10" fillId="2" borderId="4" xfId="0" applyFont="1" applyFill="1" applyBorder="1" applyAlignment="1">
      <alignment horizontal="left" vertical="top" wrapText="1"/>
    </xf>
    <xf numFmtId="0" fontId="34"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vertical="top" wrapText="1"/>
    </xf>
    <xf numFmtId="0" fontId="34"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0" fillId="0" borderId="0" xfId="0" applyFont="1" applyAlignment="1" applyProtection="1">
      <alignment horizontal="left" vertical="top"/>
      <protection hidden="1"/>
    </xf>
    <xf numFmtId="0" fontId="23" fillId="3" borderId="0" xfId="0" applyFont="1" applyFill="1" applyAlignment="1" applyProtection="1">
      <alignment horizontal="center"/>
      <protection hidden="1"/>
    </xf>
    <xf numFmtId="0" fontId="6" fillId="3" borderId="0" xfId="3" applyFont="1" applyFill="1" applyAlignment="1" applyProtection="1">
      <alignment horizontal="center" vertical="top" wrapText="1"/>
      <protection hidden="1"/>
    </xf>
  </cellXfs>
  <cellStyles count="6">
    <cellStyle name="Comma" xfId="2" builtinId="3"/>
    <cellStyle name="Hyperlink" xfId="1" builtinId="8"/>
    <cellStyle name="Normal" xfId="0" builtinId="0"/>
    <cellStyle name="Normal 2" xfId="4" xr:uid="{A5CF7F75-6557-4B59-B4A1-B6E84DBB0A11}"/>
    <cellStyle name="Normal 2 2" xfId="3" xr:uid="{A59C5BCB-820C-40D0-805A-6976CFC42296}"/>
    <cellStyle name="Normal 2 3" xfId="5" xr:uid="{2C311185-DA7D-4E39-B190-B9DCC0FC91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226998</xdr:colOff>
      <xdr:row>5</xdr:row>
      <xdr:rowOff>1696252</xdr:rowOff>
    </xdr:from>
    <xdr:ext cx="8054976" cy="520700"/>
    <mc:AlternateContent xmlns:mc="http://schemas.openxmlformats.org/markup-compatibility/2006" xmlns:a14="http://schemas.microsoft.com/office/drawing/2010/main">
      <mc:Choice Requires="a14">
        <xdr:sp macro="" textlink="">
          <xdr:nvSpPr>
            <xdr:cNvPr id="3" name="TextBox 1">
              <a:extLst>
                <a:ext uri="{FF2B5EF4-FFF2-40B4-BE49-F238E27FC236}">
                  <a16:creationId xmlns:a16="http://schemas.microsoft.com/office/drawing/2014/main" id="{B435C487-B4E5-4965-B930-5007062FA8C6}"/>
                </a:ext>
              </a:extLst>
            </xdr:cNvPr>
            <xdr:cNvSpPr txBox="1"/>
          </xdr:nvSpPr>
          <xdr:spPr>
            <a:xfrm>
              <a:off x="477029" y="2994033"/>
              <a:ext cx="8054976"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1200" b="0" i="1">
                        <a:latin typeface="Cambria Math" panose="02040503050406030204" pitchFamily="18" charset="0"/>
                      </a:rPr>
                      <m:t> </m:t>
                    </m:r>
                    <m:r>
                      <m:rPr>
                        <m:nor/>
                      </m:rPr>
                      <a:rPr lang="en-GB" sz="1100" i="1">
                        <a:solidFill>
                          <a:schemeClr val="tx1"/>
                        </a:solidFill>
                        <a:effectLst/>
                        <a:latin typeface="+mn-lt"/>
                        <a:ea typeface="+mn-ea"/>
                        <a:cs typeface="+mn-cs"/>
                      </a:rPr>
                      <m:t>Peak</m:t>
                    </m:r>
                    <m:r>
                      <m:rPr>
                        <m:nor/>
                      </m:rPr>
                      <a:rPr lang="en-GB" sz="1100" i="1">
                        <a:solidFill>
                          <a:schemeClr val="tx1"/>
                        </a:solidFill>
                        <a:effectLst/>
                        <a:latin typeface="+mn-lt"/>
                        <a:ea typeface="+mn-ea"/>
                        <a:cs typeface="+mn-cs"/>
                      </a:rPr>
                      <m:t> </m:t>
                    </m:r>
                    <m:r>
                      <m:rPr>
                        <m:nor/>
                      </m:rPr>
                      <a:rPr lang="en-GB" sz="1100" i="1">
                        <a:solidFill>
                          <a:schemeClr val="tx1"/>
                        </a:solidFill>
                        <a:effectLst/>
                        <a:latin typeface="+mn-lt"/>
                        <a:ea typeface="+mn-ea"/>
                        <a:cs typeface="+mn-cs"/>
                      </a:rPr>
                      <m:t>Heat</m:t>
                    </m:r>
                    <m:r>
                      <m:rPr>
                        <m:nor/>
                      </m:rPr>
                      <a:rPr lang="en-GB" sz="1100" i="1">
                        <a:solidFill>
                          <a:schemeClr val="tx1"/>
                        </a:solidFill>
                        <a:effectLst/>
                        <a:latin typeface="+mn-lt"/>
                        <a:ea typeface="+mn-ea"/>
                        <a:cs typeface="+mn-cs"/>
                      </a:rPr>
                      <m:t> </m:t>
                    </m:r>
                    <m:r>
                      <m:rPr>
                        <m:nor/>
                      </m:rPr>
                      <a:rPr lang="en-GB" sz="1100" i="1">
                        <a:solidFill>
                          <a:schemeClr val="tx1"/>
                        </a:solidFill>
                        <a:effectLst/>
                        <a:latin typeface="+mn-lt"/>
                        <a:ea typeface="+mn-ea"/>
                        <a:cs typeface="+mn-cs"/>
                      </a:rPr>
                      <m:t>Loss</m:t>
                    </m:r>
                    <m:r>
                      <m:rPr>
                        <m:nor/>
                      </m:rPr>
                      <a:rPr lang="en-GB" sz="1100" b="0" i="1">
                        <a:solidFill>
                          <a:schemeClr val="tx1"/>
                        </a:solidFill>
                        <a:effectLst/>
                        <a:latin typeface="+mn-lt"/>
                        <a:ea typeface="+mn-ea"/>
                        <a:cs typeface="+mn-cs"/>
                      </a:rPr>
                      <m:t> (</m:t>
                    </m:r>
                    <m:r>
                      <m:rPr>
                        <m:nor/>
                      </m:rPr>
                      <a:rPr lang="en-GB" sz="1100" b="0" i="1">
                        <a:solidFill>
                          <a:schemeClr val="tx1"/>
                        </a:solidFill>
                        <a:effectLst/>
                        <a:latin typeface="+mn-lt"/>
                        <a:ea typeface="+mn-ea"/>
                        <a:cs typeface="+mn-cs"/>
                      </a:rPr>
                      <m:t>W</m:t>
                    </m:r>
                    <m:r>
                      <m:rPr>
                        <m:nor/>
                      </m:rPr>
                      <a:rPr lang="en-GB" sz="1100" b="0" i="1">
                        <a:solidFill>
                          <a:schemeClr val="tx1"/>
                        </a:solidFill>
                        <a:effectLst/>
                        <a:latin typeface="+mn-lt"/>
                        <a:ea typeface="+mn-ea"/>
                        <a:cs typeface="+mn-cs"/>
                      </a:rPr>
                      <m:t>) = </m:t>
                    </m:r>
                    <m:d>
                      <m:dPr>
                        <m:ctrlPr>
                          <a:rPr lang="en-GB" sz="1200" i="1">
                            <a:latin typeface="Cambria Math" panose="02040503050406030204" pitchFamily="18" charset="0"/>
                          </a:rPr>
                        </m:ctrlPr>
                      </m:dPr>
                      <m:e>
                        <m:nary>
                          <m:naryPr>
                            <m:chr m:val="∑"/>
                            <m:subHide m:val="on"/>
                            <m:supHide m:val="on"/>
                            <m:ctrlPr>
                              <a:rPr lang="en-GB" sz="1200" i="1">
                                <a:latin typeface="Cambria Math" panose="02040503050406030204" pitchFamily="18" charset="0"/>
                              </a:rPr>
                            </m:ctrlPr>
                          </m:naryPr>
                          <m:sub/>
                          <m:sup/>
                          <m:e>
                            <m:r>
                              <a:rPr lang="en-GB" sz="1200" b="0" i="1">
                                <a:latin typeface="Cambria Math" panose="02040503050406030204" pitchFamily="18" charset="0"/>
                              </a:rPr>
                              <m:t>𝑈𝐴</m:t>
                            </m:r>
                            <m:r>
                              <a:rPr lang="en-GB" sz="1200" b="0" i="1">
                                <a:latin typeface="Cambria Math" panose="02040503050406030204" pitchFamily="18" charset="0"/>
                              </a:rPr>
                              <m:t> </m:t>
                            </m:r>
                          </m:e>
                        </m:nary>
                        <m:r>
                          <a:rPr lang="en-GB" sz="1200" b="0" i="1">
                            <a:latin typeface="Cambria Math" panose="02040503050406030204" pitchFamily="18" charset="0"/>
                          </a:rPr>
                          <m:t>+</m:t>
                        </m:r>
                        <m:r>
                          <a:rPr lang="en-GB" sz="1200" b="0" i="1">
                            <a:latin typeface="Cambria Math" panose="02040503050406030204" pitchFamily="18" charset="0"/>
                          </a:rPr>
                          <m:t>𝑉𝑒𝑛𝑡𝑖𝑙𝑎𝑡𝑖𝑜𝑛</m:t>
                        </m:r>
                        <m:r>
                          <a:rPr lang="en-GB" sz="1200" b="0" i="1">
                            <a:latin typeface="Cambria Math" panose="02040503050406030204" pitchFamily="18" charset="0"/>
                          </a:rPr>
                          <m:t> </m:t>
                        </m:r>
                        <m:r>
                          <a:rPr lang="en-GB" sz="1200" b="0" i="1">
                            <a:latin typeface="Cambria Math" panose="02040503050406030204" pitchFamily="18" charset="0"/>
                          </a:rPr>
                          <m:t>𝐻𝑒𝑎𝑡</m:t>
                        </m:r>
                        <m:r>
                          <a:rPr lang="en-GB" sz="1200" b="0" i="1">
                            <a:latin typeface="Cambria Math" panose="02040503050406030204" pitchFamily="18" charset="0"/>
                          </a:rPr>
                          <m:t> </m:t>
                        </m:r>
                        <m:r>
                          <a:rPr lang="en-GB" sz="1200" b="0" i="1">
                            <a:latin typeface="Cambria Math" panose="02040503050406030204" pitchFamily="18" charset="0"/>
                          </a:rPr>
                          <m:t>𝐿𝑜𝑠𝑠</m:t>
                        </m:r>
                        <m:r>
                          <a:rPr lang="en-GB" sz="1200" b="0" i="1">
                            <a:latin typeface="Cambria Math" panose="02040503050406030204" pitchFamily="18" charset="0"/>
                          </a:rPr>
                          <m:t> </m:t>
                        </m:r>
                        <m:r>
                          <a:rPr lang="en-GB" sz="1200" b="0" i="1">
                            <a:latin typeface="Cambria Math" panose="02040503050406030204" pitchFamily="18" charset="0"/>
                          </a:rPr>
                          <m:t>𝐶𝑜𝑒𝑓𝑓𝑖𝑐𝑖𝑒𝑛𝑡</m:t>
                        </m:r>
                        <m:r>
                          <a:rPr lang="en-GB" sz="1200" b="0" i="1">
                            <a:latin typeface="Cambria Math" panose="02040503050406030204" pitchFamily="18" charset="0"/>
                          </a:rPr>
                          <m:t> </m:t>
                        </m:r>
                      </m:e>
                    </m:d>
                    <m:r>
                      <a:rPr lang="en-GB" sz="1200" b="0" i="0">
                        <a:latin typeface="Cambria Math" panose="02040503050406030204" pitchFamily="18" charset="0"/>
                      </a:rPr>
                      <m:t>. </m:t>
                    </m:r>
                    <m:d>
                      <m:dPr>
                        <m:ctrlPr>
                          <a:rPr lang="en-GB" sz="1200" b="0" i="1">
                            <a:latin typeface="Cambria Math" panose="02040503050406030204" pitchFamily="18" charset="0"/>
                          </a:rPr>
                        </m:ctrlPr>
                      </m:dPr>
                      <m:e>
                        <m:sSub>
                          <m:sSubPr>
                            <m:ctrlPr>
                              <a:rPr lang="en-GB" sz="1200" b="0" i="1">
                                <a:latin typeface="Cambria Math" panose="02040503050406030204" pitchFamily="18" charset="0"/>
                              </a:rPr>
                            </m:ctrlPr>
                          </m:sSubPr>
                          <m:e>
                            <m:r>
                              <a:rPr lang="en-GB" sz="1200" b="0" i="1">
                                <a:latin typeface="Cambria Math" panose="02040503050406030204" pitchFamily="18" charset="0"/>
                              </a:rPr>
                              <m:t>𝑇</m:t>
                            </m:r>
                          </m:e>
                          <m:sub>
                            <m:r>
                              <a:rPr lang="en-GB" sz="1200" b="0" i="1">
                                <a:latin typeface="Cambria Math" panose="02040503050406030204" pitchFamily="18" charset="0"/>
                              </a:rPr>
                              <m:t>𝑊𝑖𝑛𝑡𝑒𝑟</m:t>
                            </m:r>
                            <m:r>
                              <a:rPr lang="en-GB" sz="1200" b="0" i="1">
                                <a:latin typeface="Cambria Math" panose="02040503050406030204" pitchFamily="18" charset="0"/>
                              </a:rPr>
                              <m:t> </m:t>
                            </m:r>
                            <m:r>
                              <a:rPr lang="en-GB" sz="1200" b="0" i="1">
                                <a:latin typeface="Cambria Math" panose="02040503050406030204" pitchFamily="18" charset="0"/>
                              </a:rPr>
                              <m:t>𝐼𝑛𝑡𝑒𝑟𝑛𝑎𝑙</m:t>
                            </m:r>
                          </m:sub>
                        </m:sSub>
                        <m:r>
                          <a:rPr lang="en-GB" sz="1200" b="0" i="1">
                            <a:latin typeface="Cambria Math" panose="02040503050406030204" pitchFamily="18" charset="0"/>
                          </a:rPr>
                          <m:t>−</m:t>
                        </m:r>
                        <m:sSub>
                          <m:sSubPr>
                            <m:ctrlPr>
                              <a:rPr lang="en-GB" sz="1200" b="0" i="1">
                                <a:latin typeface="Cambria Math" panose="02040503050406030204" pitchFamily="18" charset="0"/>
                              </a:rPr>
                            </m:ctrlPr>
                          </m:sSubPr>
                          <m:e>
                            <m:r>
                              <a:rPr lang="en-GB" sz="1200" b="0" i="1">
                                <a:latin typeface="Cambria Math" panose="02040503050406030204" pitchFamily="18" charset="0"/>
                              </a:rPr>
                              <m:t>𝑇</m:t>
                            </m:r>
                          </m:e>
                          <m:sub>
                            <m:r>
                              <a:rPr lang="en-GB" sz="1200" b="0" i="1">
                                <a:latin typeface="Cambria Math" panose="02040503050406030204" pitchFamily="18" charset="0"/>
                              </a:rPr>
                              <m:t>𝑊𝑖𝑛𝑡𝑒𝑟</m:t>
                            </m:r>
                            <m:r>
                              <a:rPr lang="en-GB" sz="1200" b="0" i="1">
                                <a:latin typeface="Cambria Math" panose="02040503050406030204" pitchFamily="18" charset="0"/>
                              </a:rPr>
                              <m:t> </m:t>
                            </m:r>
                            <m:r>
                              <a:rPr lang="en-GB" sz="1200" b="0" i="1">
                                <a:latin typeface="Cambria Math" panose="02040503050406030204" pitchFamily="18" charset="0"/>
                              </a:rPr>
                              <m:t>𝑂𝑢𝑡𝑑𝑜𝑜𝑟</m:t>
                            </m:r>
                          </m:sub>
                        </m:sSub>
                      </m:e>
                    </m:d>
                  </m:oMath>
                </m:oMathPara>
              </a14:m>
              <a:endParaRPr lang="en-GB" sz="1200">
                <a:latin typeface="Verdana" panose="020B0604030504040204" pitchFamily="34" charset="0"/>
                <a:ea typeface="Verdana" panose="020B0604030504040204" pitchFamily="34" charset="0"/>
              </a:endParaRPr>
            </a:p>
          </xdr:txBody>
        </xdr:sp>
      </mc:Choice>
      <mc:Fallback xmlns="">
        <xdr:sp macro="" textlink="">
          <xdr:nvSpPr>
            <xdr:cNvPr id="3" name="TextBox 1">
              <a:extLst>
                <a:ext uri="{FF2B5EF4-FFF2-40B4-BE49-F238E27FC236}">
                  <a16:creationId xmlns:a16="http://schemas.microsoft.com/office/drawing/2014/main" id="{B435C487-B4E5-4965-B930-5007062FA8C6}"/>
                </a:ext>
              </a:extLst>
            </xdr:cNvPr>
            <xdr:cNvSpPr txBox="1"/>
          </xdr:nvSpPr>
          <xdr:spPr>
            <a:xfrm>
              <a:off x="477029" y="2994033"/>
              <a:ext cx="8054976"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200" b="0" i="0">
                  <a:latin typeface="Cambria Math" panose="02040503050406030204" pitchFamily="18" charset="0"/>
                </a:rPr>
                <a:t> </a:t>
              </a:r>
              <a:r>
                <a:rPr lang="en-GB" sz="1100" b="0" i="0">
                  <a:solidFill>
                    <a:schemeClr val="tx1"/>
                  </a:solidFill>
                  <a:effectLst/>
                  <a:latin typeface="Cambria Math" panose="02040503050406030204" pitchFamily="18" charset="0"/>
                  <a:ea typeface="+mn-ea"/>
                  <a:cs typeface="+mn-cs"/>
                </a:rPr>
                <a:t>"</a:t>
              </a:r>
              <a:r>
                <a:rPr lang="en-GB" sz="1100" i="0">
                  <a:solidFill>
                    <a:schemeClr val="tx1"/>
                  </a:solidFill>
                  <a:effectLst/>
                  <a:latin typeface="Cambria Math" panose="02040503050406030204" pitchFamily="18" charset="0"/>
                  <a:ea typeface="+mn-ea"/>
                  <a:cs typeface="+mn-cs"/>
                </a:rPr>
                <a:t>Peak Heat Loss</a:t>
              </a:r>
              <a:r>
                <a:rPr lang="en-GB" sz="1100" b="0" i="0">
                  <a:solidFill>
                    <a:schemeClr val="tx1"/>
                  </a:solidFill>
                  <a:effectLst/>
                  <a:latin typeface="Cambria Math" panose="02040503050406030204" pitchFamily="18" charset="0"/>
                  <a:ea typeface="+mn-ea"/>
                  <a:cs typeface="+mn-cs"/>
                </a:rPr>
                <a:t> (W) = </a:t>
              </a:r>
              <a:r>
                <a:rPr lang="en-GB" sz="1200" b="0" i="0">
                  <a:solidFill>
                    <a:schemeClr val="tx1"/>
                  </a:solidFill>
                  <a:effectLst/>
                  <a:latin typeface="Cambria Math" panose="02040503050406030204" pitchFamily="18" charset="0"/>
                  <a:ea typeface="+mn-ea"/>
                  <a:cs typeface="+mn-cs"/>
                </a:rPr>
                <a:t>" </a:t>
              </a:r>
              <a:r>
                <a:rPr lang="en-GB" sz="1200" i="0">
                  <a:latin typeface="Cambria Math" panose="02040503050406030204" pitchFamily="18" charset="0"/>
                </a:rPr>
                <a:t>(∑</a:t>
              </a:r>
              <a:r>
                <a:rPr lang="en-GB" sz="1200" b="0" i="0">
                  <a:latin typeface="Cambria Math" panose="02040503050406030204" pitchFamily="18" charset="0"/>
                </a:rPr>
                <a:t>▒〖𝑈𝐴 〗+𝑉𝑒𝑛𝑡𝑖𝑙𝑎𝑡𝑖𝑜𝑛 𝐻𝑒𝑎𝑡 𝐿𝑜𝑠𝑠 𝐶𝑜𝑒𝑓𝑓𝑖𝑐𝑖𝑒𝑛𝑡 ). (𝑇_(𝑊𝑖𝑛𝑡𝑒𝑟 𝐼𝑛𝑡𝑒𝑟𝑛𝑎𝑙)−𝑇_(𝑊𝑖𝑛𝑡𝑒𝑟 𝑂𝑢𝑡𝑑𝑜𝑜𝑟) )</a:t>
              </a:r>
              <a:endParaRPr lang="en-GB" sz="1200">
                <a:latin typeface="Verdana" panose="020B0604030504040204" pitchFamily="34" charset="0"/>
                <a:ea typeface="Verdana" panose="020B0604030504040204" pitchFamily="34" charset="0"/>
              </a:endParaRPr>
            </a:p>
          </xdr:txBody>
        </xdr:sp>
      </mc:Fallback>
    </mc:AlternateContent>
    <xdr:clientData/>
  </xdr:oneCellAnchor>
  <xdr:twoCellAnchor editAs="oneCell">
    <xdr:from>
      <xdr:col>7</xdr:col>
      <xdr:colOff>261945</xdr:colOff>
      <xdr:row>1</xdr:row>
      <xdr:rowOff>0</xdr:rowOff>
    </xdr:from>
    <xdr:to>
      <xdr:col>10</xdr:col>
      <xdr:colOff>340</xdr:colOff>
      <xdr:row>2</xdr:row>
      <xdr:rowOff>162175</xdr:rowOff>
    </xdr:to>
    <xdr:pic>
      <xdr:nvPicPr>
        <xdr:cNvPr id="6" name="Picture 5">
          <a:extLst>
            <a:ext uri="{FF2B5EF4-FFF2-40B4-BE49-F238E27FC236}">
              <a16:creationId xmlns:a16="http://schemas.microsoft.com/office/drawing/2014/main" id="{26322012-48FC-4784-8C83-058FDBFD96C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667633" y="127000"/>
          <a:ext cx="1198895" cy="54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2587629</xdr:colOff>
      <xdr:row>1</xdr:row>
      <xdr:rowOff>7934</xdr:rowOff>
    </xdr:from>
    <xdr:to>
      <xdr:col>8</xdr:col>
      <xdr:colOff>337</xdr:colOff>
      <xdr:row>2</xdr:row>
      <xdr:rowOff>163759</xdr:rowOff>
    </xdr:to>
    <xdr:pic>
      <xdr:nvPicPr>
        <xdr:cNvPr id="4" name="Picture 3">
          <a:extLst>
            <a:ext uri="{FF2B5EF4-FFF2-40B4-BE49-F238E27FC236}">
              <a16:creationId xmlns:a16="http://schemas.microsoft.com/office/drawing/2014/main" id="{51156CFD-4F39-46DC-8AD4-A4516F50EA3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977567" y="134934"/>
          <a:ext cx="1198895" cy="54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1881193</xdr:colOff>
      <xdr:row>1</xdr:row>
      <xdr:rowOff>7936</xdr:rowOff>
    </xdr:from>
    <xdr:to>
      <xdr:col>6</xdr:col>
      <xdr:colOff>338</xdr:colOff>
      <xdr:row>2</xdr:row>
      <xdr:rowOff>160586</xdr:rowOff>
    </xdr:to>
    <xdr:pic>
      <xdr:nvPicPr>
        <xdr:cNvPr id="3" name="Picture 2">
          <a:extLst>
            <a:ext uri="{FF2B5EF4-FFF2-40B4-BE49-F238E27FC236}">
              <a16:creationId xmlns:a16="http://schemas.microsoft.com/office/drawing/2014/main" id="{BFE1B04D-A0CE-4938-9886-7456E30DD03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056568" y="134936"/>
          <a:ext cx="1198895" cy="54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1897063</xdr:colOff>
      <xdr:row>1</xdr:row>
      <xdr:rowOff>7933</xdr:rowOff>
    </xdr:from>
    <xdr:to>
      <xdr:col>6</xdr:col>
      <xdr:colOff>11445</xdr:colOff>
      <xdr:row>2</xdr:row>
      <xdr:rowOff>163758</xdr:rowOff>
    </xdr:to>
    <xdr:pic>
      <xdr:nvPicPr>
        <xdr:cNvPr id="3" name="Picture 2">
          <a:extLst>
            <a:ext uri="{FF2B5EF4-FFF2-40B4-BE49-F238E27FC236}">
              <a16:creationId xmlns:a16="http://schemas.microsoft.com/office/drawing/2014/main" id="{A6CBA6E4-3FA2-44F4-9D4E-11D88C0604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072438" y="134933"/>
          <a:ext cx="1198895" cy="54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5008567</xdr:colOff>
      <xdr:row>1</xdr:row>
      <xdr:rowOff>11906</xdr:rowOff>
    </xdr:from>
    <xdr:to>
      <xdr:col>7</xdr:col>
      <xdr:colOff>335</xdr:colOff>
      <xdr:row>2</xdr:row>
      <xdr:rowOff>170906</xdr:rowOff>
    </xdr:to>
    <xdr:pic>
      <xdr:nvPicPr>
        <xdr:cNvPr id="3" name="Picture 2">
          <a:extLst>
            <a:ext uri="{FF2B5EF4-FFF2-40B4-BE49-F238E27FC236}">
              <a16:creationId xmlns:a16="http://schemas.microsoft.com/office/drawing/2014/main" id="{0A1214A0-D7BA-4028-A462-0703A3169D2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163598" y="130969"/>
          <a:ext cx="1052050" cy="5400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8227216</xdr:colOff>
      <xdr:row>1</xdr:row>
      <xdr:rowOff>23812</xdr:rowOff>
    </xdr:from>
    <xdr:to>
      <xdr:col>3</xdr:col>
      <xdr:colOff>226548</xdr:colOff>
      <xdr:row>3</xdr:row>
      <xdr:rowOff>111375</xdr:rowOff>
    </xdr:to>
    <xdr:pic>
      <xdr:nvPicPr>
        <xdr:cNvPr id="3" name="Picture 2">
          <a:extLst>
            <a:ext uri="{FF2B5EF4-FFF2-40B4-BE49-F238E27FC236}">
              <a16:creationId xmlns:a16="http://schemas.microsoft.com/office/drawing/2014/main" id="{1FF52DAD-A48B-48E8-A6DB-772A9A79999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679654" y="142875"/>
          <a:ext cx="1143332" cy="540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t9739/AppData/Local/Microsoft/Windows/Temporary%20Internet%20Files/Content.Outlook/PD1OE9A9/Degree%20data%20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 (V1)"/>
      <sheetName val="Calculation Sheet"/>
      <sheetName val="Degree Day Data"/>
      <sheetName val="Sheet2"/>
      <sheetName val="Sheet3"/>
    </sheetNames>
    <sheetDataSet>
      <sheetData sheetId="0"/>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Salix Colours">
      <a:dk1>
        <a:sysClr val="windowText" lastClr="000000"/>
      </a:dk1>
      <a:lt1>
        <a:sysClr val="window" lastClr="FFFFFF"/>
      </a:lt1>
      <a:dk2>
        <a:srgbClr val="44546A"/>
      </a:dk2>
      <a:lt2>
        <a:srgbClr val="E7E6E6"/>
      </a:lt2>
      <a:accent1>
        <a:srgbClr val="2DAE76"/>
      </a:accent1>
      <a:accent2>
        <a:srgbClr val="6BC3C4"/>
      </a:accent2>
      <a:accent3>
        <a:srgbClr val="382573"/>
      </a:accent3>
      <a:accent4>
        <a:srgbClr val="F4FFF5"/>
      </a:accent4>
      <a:accent5>
        <a:srgbClr val="E4DFEC"/>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FC2B-C34E-49E9-8680-C3B1C612A84D}">
  <sheetPr>
    <tabColor theme="4" tint="0.79998168889431442"/>
  </sheetPr>
  <dimension ref="A1:J30"/>
  <sheetViews>
    <sheetView showGridLines="0" showRowColHeaders="0" zoomScale="80" zoomScaleNormal="80" workbookViewId="0">
      <selection activeCell="C11" sqref="C11:I11"/>
    </sheetView>
  </sheetViews>
  <sheetFormatPr defaultColWidth="8.77734375" defaultRowHeight="13.8"/>
  <cols>
    <col min="1" max="2" width="3.5546875" style="9" customWidth="1"/>
    <col min="3" max="3" width="41.44140625" style="9" customWidth="1"/>
    <col min="4" max="4" width="26" style="9" customWidth="1"/>
    <col min="5" max="5" width="14" style="9" customWidth="1"/>
    <col min="6" max="9" width="8.77734375" style="9"/>
    <col min="10" max="10" width="3.5546875" style="9" customWidth="1"/>
    <col min="11" max="16384" width="8.77734375" style="9"/>
  </cols>
  <sheetData>
    <row r="1" spans="1:10" ht="10.050000000000001" customHeight="1">
      <c r="A1" s="68"/>
      <c r="B1" s="57"/>
      <c r="C1" s="57"/>
      <c r="D1" s="57"/>
      <c r="E1" s="57"/>
      <c r="F1" s="57"/>
      <c r="G1" s="57"/>
      <c r="H1" s="57"/>
      <c r="I1" s="57"/>
      <c r="J1" s="57"/>
    </row>
    <row r="2" spans="1:10" ht="30" customHeight="1">
      <c r="B2" s="16"/>
      <c r="C2" s="102" t="s">
        <v>91</v>
      </c>
      <c r="D2" s="102"/>
      <c r="E2" s="102"/>
      <c r="F2" s="102"/>
      <c r="G2" s="102"/>
      <c r="H2" s="3"/>
      <c r="I2" s="3"/>
      <c r="J2" s="16"/>
    </row>
    <row r="3" spans="1:10" ht="30" customHeight="1">
      <c r="B3" s="16"/>
      <c r="C3" s="69" t="s">
        <v>1</v>
      </c>
      <c r="D3" s="70"/>
      <c r="E3" s="70"/>
      <c r="F3" s="70"/>
      <c r="G3" s="3"/>
      <c r="H3" s="3"/>
      <c r="I3" s="3"/>
      <c r="J3" s="16"/>
    </row>
    <row r="4" spans="1:10">
      <c r="B4" s="16"/>
      <c r="C4" s="3"/>
      <c r="D4" s="3"/>
      <c r="E4" s="3"/>
      <c r="F4" s="3"/>
      <c r="G4" s="3"/>
      <c r="H4" s="3"/>
      <c r="I4" s="3"/>
      <c r="J4" s="16"/>
    </row>
    <row r="5" spans="1:10" ht="20.100000000000001" customHeight="1">
      <c r="B5" s="16"/>
      <c r="C5" s="71" t="s">
        <v>20</v>
      </c>
      <c r="D5" s="3"/>
      <c r="E5" s="3"/>
      <c r="F5" s="3"/>
      <c r="G5" s="3"/>
      <c r="H5" s="3"/>
      <c r="I5" s="3"/>
      <c r="J5" s="16"/>
    </row>
    <row r="6" spans="1:10" ht="240" customHeight="1">
      <c r="B6" s="16"/>
      <c r="C6" s="95" t="s">
        <v>21</v>
      </c>
      <c r="D6" s="95"/>
      <c r="E6" s="95"/>
      <c r="F6" s="95"/>
      <c r="G6" s="95"/>
      <c r="H6" s="95"/>
      <c r="I6" s="95"/>
      <c r="J6" s="16"/>
    </row>
    <row r="7" spans="1:10" ht="57.6" customHeight="1">
      <c r="B7" s="16"/>
      <c r="C7" s="100" t="s">
        <v>22</v>
      </c>
      <c r="D7" s="100"/>
      <c r="E7" s="100"/>
      <c r="F7" s="100"/>
      <c r="G7" s="100"/>
      <c r="H7" s="100"/>
      <c r="I7" s="100"/>
      <c r="J7" s="16"/>
    </row>
    <row r="8" spans="1:10" ht="20.100000000000001" customHeight="1">
      <c r="B8" s="16"/>
      <c r="C8" s="101" t="s">
        <v>23</v>
      </c>
      <c r="D8" s="101"/>
      <c r="E8" s="101"/>
      <c r="F8" s="101"/>
      <c r="G8" s="101"/>
      <c r="H8" s="101"/>
      <c r="I8" s="101"/>
      <c r="J8" s="16"/>
    </row>
    <row r="9" spans="1:10" ht="57.6" customHeight="1">
      <c r="B9" s="16"/>
      <c r="C9" s="95" t="s">
        <v>24</v>
      </c>
      <c r="D9" s="95"/>
      <c r="E9" s="95"/>
      <c r="F9" s="95"/>
      <c r="G9" s="95"/>
      <c r="H9" s="95"/>
      <c r="I9" s="95"/>
      <c r="J9" s="16"/>
    </row>
    <row r="10" spans="1:10" ht="28.05" customHeight="1">
      <c r="B10" s="16"/>
      <c r="C10" s="95" t="s">
        <v>25</v>
      </c>
      <c r="D10" s="95"/>
      <c r="E10" s="95"/>
      <c r="F10" s="95"/>
      <c r="G10" s="95"/>
      <c r="H10" s="95"/>
      <c r="I10" s="95"/>
      <c r="J10" s="16"/>
    </row>
    <row r="11" spans="1:10" ht="42" customHeight="1">
      <c r="B11" s="16"/>
      <c r="C11" s="95" t="s">
        <v>26</v>
      </c>
      <c r="D11" s="95"/>
      <c r="E11" s="95"/>
      <c r="F11" s="95"/>
      <c r="G11" s="95"/>
      <c r="H11" s="95"/>
      <c r="I11" s="95"/>
      <c r="J11" s="16"/>
    </row>
    <row r="12" spans="1:10" ht="28.5" customHeight="1">
      <c r="B12" s="16"/>
      <c r="C12" s="98" t="s">
        <v>27</v>
      </c>
      <c r="D12" s="98"/>
      <c r="E12" s="98"/>
      <c r="F12" s="98"/>
      <c r="G12" s="98"/>
      <c r="H12" s="98"/>
      <c r="I12" s="98"/>
      <c r="J12" s="16"/>
    </row>
    <row r="13" spans="1:10" ht="25.5" customHeight="1">
      <c r="B13" s="16"/>
      <c r="C13" s="95" t="s">
        <v>28</v>
      </c>
      <c r="D13" s="95"/>
      <c r="E13" s="95"/>
      <c r="F13" s="95"/>
      <c r="G13" s="95"/>
      <c r="H13" s="95"/>
      <c r="I13" s="95"/>
      <c r="J13" s="16"/>
    </row>
    <row r="14" spans="1:10" ht="31.05" customHeight="1">
      <c r="B14" s="16"/>
      <c r="C14" s="95" t="s">
        <v>29</v>
      </c>
      <c r="D14" s="95"/>
      <c r="E14" s="95"/>
      <c r="F14" s="95"/>
      <c r="G14" s="95"/>
      <c r="H14" s="95"/>
      <c r="I14" s="95"/>
      <c r="J14" s="16"/>
    </row>
    <row r="15" spans="1:10" ht="14.1" customHeight="1">
      <c r="B15" s="16"/>
      <c r="C15" s="99"/>
      <c r="D15" s="99"/>
      <c r="E15" s="99"/>
      <c r="F15" s="99"/>
      <c r="G15" s="99"/>
      <c r="H15" s="99"/>
      <c r="I15" s="99"/>
      <c r="J15" s="16"/>
    </row>
    <row r="16" spans="1:10" ht="38.549999999999997" customHeight="1">
      <c r="B16" s="16"/>
      <c r="C16" s="96" t="s">
        <v>30</v>
      </c>
      <c r="D16" s="97"/>
      <c r="E16" s="97"/>
      <c r="F16" s="97"/>
      <c r="G16" s="97"/>
      <c r="H16" s="97"/>
      <c r="I16" s="97"/>
      <c r="J16" s="16"/>
    </row>
    <row r="17" spans="2:10" ht="13.5" customHeight="1">
      <c r="B17" s="16"/>
      <c r="C17" s="95" t="s">
        <v>31</v>
      </c>
      <c r="D17" s="95"/>
      <c r="E17" s="95"/>
      <c r="F17" s="95"/>
      <c r="G17" s="95"/>
      <c r="H17" s="95"/>
      <c r="I17" s="95"/>
      <c r="J17" s="16"/>
    </row>
    <row r="18" spans="2:10" ht="27.6" customHeight="1">
      <c r="B18" s="16"/>
      <c r="C18" s="95"/>
      <c r="D18" s="95"/>
      <c r="E18" s="95"/>
      <c r="F18" s="95"/>
      <c r="G18" s="95"/>
      <c r="H18" s="95"/>
      <c r="I18" s="95"/>
      <c r="J18" s="16"/>
    </row>
    <row r="19" spans="2:10">
      <c r="B19" s="16"/>
      <c r="C19" s="3"/>
      <c r="D19" s="3"/>
      <c r="E19" s="3"/>
      <c r="F19" s="3"/>
      <c r="G19" s="3"/>
      <c r="H19" s="3"/>
      <c r="I19" s="3"/>
      <c r="J19" s="16"/>
    </row>
    <row r="20" spans="2:10" ht="15.6">
      <c r="B20" s="16"/>
      <c r="C20" s="3"/>
      <c r="D20" s="10" t="s">
        <v>32</v>
      </c>
      <c r="E20" s="10" t="s">
        <v>33</v>
      </c>
      <c r="F20" s="3"/>
      <c r="G20" s="3"/>
      <c r="H20" s="3"/>
      <c r="I20" s="3"/>
      <c r="J20" s="16"/>
    </row>
    <row r="21" spans="2:10" ht="20.100000000000001" customHeight="1">
      <c r="B21" s="16"/>
      <c r="C21" s="10" t="s">
        <v>34</v>
      </c>
      <c r="D21" s="72">
        <v>1.2</v>
      </c>
      <c r="E21" s="72">
        <v>5</v>
      </c>
      <c r="F21" s="3"/>
      <c r="G21" s="3"/>
      <c r="H21" s="3"/>
      <c r="I21" s="3"/>
      <c r="J21" s="16"/>
    </row>
    <row r="22" spans="2:10" ht="20.100000000000001" customHeight="1">
      <c r="B22" s="16"/>
      <c r="C22" s="10" t="s">
        <v>35</v>
      </c>
      <c r="D22" s="72">
        <v>1</v>
      </c>
      <c r="E22" s="72">
        <v>6</v>
      </c>
      <c r="F22" s="3"/>
      <c r="G22" s="3"/>
      <c r="H22" s="3"/>
      <c r="I22" s="3"/>
      <c r="J22" s="16"/>
    </row>
    <row r="23" spans="2:10" ht="20.100000000000001" customHeight="1">
      <c r="B23" s="16"/>
      <c r="C23" s="10" t="s">
        <v>36</v>
      </c>
      <c r="D23" s="72">
        <v>0.6</v>
      </c>
      <c r="E23" s="72">
        <v>25</v>
      </c>
      <c r="F23" s="3"/>
      <c r="G23" s="3"/>
      <c r="H23" s="3"/>
      <c r="I23" s="3"/>
      <c r="J23" s="16"/>
    </row>
    <row r="24" spans="2:10" ht="20.100000000000001" customHeight="1">
      <c r="B24" s="16"/>
      <c r="C24" s="10" t="s">
        <v>37</v>
      </c>
      <c r="D24" s="72">
        <v>1.5</v>
      </c>
      <c r="E24" s="72">
        <v>10</v>
      </c>
      <c r="F24" s="3"/>
      <c r="G24" s="3"/>
      <c r="H24" s="3"/>
      <c r="I24" s="3"/>
      <c r="J24" s="16"/>
    </row>
    <row r="25" spans="2:10" ht="20.100000000000001" customHeight="1">
      <c r="B25" s="16"/>
      <c r="C25" s="10" t="s">
        <v>38</v>
      </c>
      <c r="D25" s="72"/>
      <c r="E25" s="72"/>
      <c r="F25" s="3"/>
      <c r="G25" s="3"/>
      <c r="H25" s="3"/>
      <c r="I25" s="3"/>
      <c r="J25" s="16"/>
    </row>
    <row r="26" spans="2:10" ht="20.100000000000001" customHeight="1">
      <c r="B26" s="16"/>
      <c r="C26" s="10" t="s">
        <v>39</v>
      </c>
      <c r="D26" s="11">
        <f>(D21*E21+D22*E22+D23*E23+D24*E24+D25*E25)/SUM(E21:E25)</f>
        <v>0.91304347826086951</v>
      </c>
      <c r="E26" s="10" t="s">
        <v>40</v>
      </c>
      <c r="F26" s="3"/>
      <c r="G26" s="3"/>
      <c r="H26" s="3"/>
      <c r="I26" s="3"/>
      <c r="J26" s="16"/>
    </row>
    <row r="27" spans="2:10" ht="20.100000000000001" customHeight="1">
      <c r="B27" s="16"/>
      <c r="C27" s="10" t="s">
        <v>41</v>
      </c>
      <c r="D27" s="11">
        <f>SUM(E21:E25)</f>
        <v>46</v>
      </c>
      <c r="E27" s="10" t="s">
        <v>42</v>
      </c>
      <c r="F27" s="3"/>
      <c r="G27" s="3"/>
      <c r="H27" s="3"/>
      <c r="I27" s="3"/>
      <c r="J27" s="16"/>
    </row>
    <row r="28" spans="2:10" ht="30" customHeight="1">
      <c r="B28" s="16"/>
      <c r="C28" s="3"/>
      <c r="D28" s="3"/>
      <c r="E28" s="3"/>
      <c r="F28" s="3"/>
      <c r="G28" s="3"/>
      <c r="H28" s="3"/>
      <c r="I28" s="3"/>
      <c r="J28" s="16"/>
    </row>
    <row r="29" spans="2:10" hidden="1">
      <c r="B29" s="16"/>
      <c r="C29" s="3"/>
      <c r="D29" s="3"/>
      <c r="E29" s="3"/>
      <c r="F29" s="3"/>
      <c r="G29" s="3"/>
      <c r="H29" s="3"/>
      <c r="I29" s="3"/>
      <c r="J29" s="16"/>
    </row>
    <row r="30" spans="2:10" ht="18">
      <c r="B30" s="73"/>
      <c r="C30" s="94"/>
      <c r="D30" s="94"/>
      <c r="E30" s="94"/>
      <c r="F30" s="94"/>
      <c r="G30" s="94"/>
      <c r="H30" s="94"/>
      <c r="I30" s="94"/>
      <c r="J30" s="73"/>
    </row>
  </sheetData>
  <mergeCells count="14">
    <mergeCell ref="C6:I6"/>
    <mergeCell ref="C9:I9"/>
    <mergeCell ref="C7:I7"/>
    <mergeCell ref="C8:I8"/>
    <mergeCell ref="C2:G2"/>
    <mergeCell ref="C30:I30"/>
    <mergeCell ref="C14:I14"/>
    <mergeCell ref="C10:I10"/>
    <mergeCell ref="C16:I16"/>
    <mergeCell ref="C17:I18"/>
    <mergeCell ref="C12:I12"/>
    <mergeCell ref="C13:I13"/>
    <mergeCell ref="C15:I15"/>
    <mergeCell ref="C11:I11"/>
  </mergeCells>
  <pageMargins left="0.7" right="0.7" top="0.75" bottom="0.75" header="0.3" footer="0.3"/>
  <pageSetup orientation="portrait"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892C-F391-44B7-A351-1077F1D210A8}">
  <sheetPr>
    <tabColor theme="4"/>
  </sheetPr>
  <dimension ref="A1:H30"/>
  <sheetViews>
    <sheetView showGridLines="0" showRowColHeaders="0" tabSelected="1" zoomScale="80" zoomScaleNormal="80" workbookViewId="0">
      <selection activeCell="C3" sqref="C3"/>
    </sheetView>
  </sheetViews>
  <sheetFormatPr defaultColWidth="8.77734375" defaultRowHeight="13.8"/>
  <cols>
    <col min="1" max="2" width="3.5546875" style="9" customWidth="1"/>
    <col min="3" max="3" width="42.21875" style="9" bestFit="1" customWidth="1"/>
    <col min="4" max="4" width="13.77734375" style="9" customWidth="1"/>
    <col min="5" max="5" width="8.77734375" style="9"/>
    <col min="6" max="6" width="48.21875" style="14" customWidth="1"/>
    <col min="7" max="7" width="50.5546875" style="9" customWidth="1"/>
    <col min="8" max="8" width="3.5546875" style="9" customWidth="1"/>
    <col min="9" max="16384" width="8.77734375" style="9"/>
  </cols>
  <sheetData>
    <row r="1" spans="2:8" ht="10.050000000000001" customHeight="1">
      <c r="B1" s="57"/>
      <c r="C1" s="57"/>
      <c r="D1" s="57"/>
      <c r="E1" s="57"/>
      <c r="F1" s="58"/>
      <c r="G1" s="57"/>
      <c r="H1" s="57"/>
    </row>
    <row r="2" spans="2:8" ht="30" customHeight="1">
      <c r="B2" s="16"/>
      <c r="C2" s="105" t="s">
        <v>92</v>
      </c>
      <c r="D2" s="105"/>
      <c r="E2" s="105"/>
      <c r="F2" s="105"/>
      <c r="G2" s="16"/>
      <c r="H2" s="16"/>
    </row>
    <row r="3" spans="2:8" ht="30" customHeight="1">
      <c r="B3" s="16"/>
      <c r="C3" s="29" t="s">
        <v>1</v>
      </c>
      <c r="D3" s="30"/>
      <c r="E3" s="31"/>
      <c r="F3" s="32"/>
      <c r="G3" s="16"/>
      <c r="H3" s="16"/>
    </row>
    <row r="4" spans="2:8" ht="77.55" customHeight="1">
      <c r="B4" s="16"/>
      <c r="C4" s="106" t="s">
        <v>43</v>
      </c>
      <c r="D4" s="106"/>
      <c r="E4" s="106"/>
      <c r="F4" s="106"/>
      <c r="G4" s="106"/>
      <c r="H4" s="16"/>
    </row>
    <row r="5" spans="2:8" ht="25.05" customHeight="1">
      <c r="B5" s="16"/>
      <c r="C5" s="3"/>
      <c r="D5" s="62" t="s">
        <v>44</v>
      </c>
      <c r="E5" s="62" t="s">
        <v>45</v>
      </c>
      <c r="F5" s="12" t="s">
        <v>46</v>
      </c>
      <c r="G5" s="16"/>
      <c r="H5" s="16"/>
    </row>
    <row r="6" spans="2:8" ht="30" customHeight="1">
      <c r="B6" s="16"/>
      <c r="C6" s="10" t="s">
        <v>47</v>
      </c>
      <c r="D6" s="13" t="str">
        <f>IF('Thermal Capacity Calculator'!D13=0," ",'Thermal Capacity Calculator'!D13)</f>
        <v xml:space="preserve"> </v>
      </c>
      <c r="E6" s="10" t="s">
        <v>48</v>
      </c>
      <c r="F6" s="74"/>
      <c r="G6" s="16"/>
      <c r="H6" s="16"/>
    </row>
    <row r="7" spans="2:8" ht="15" customHeight="1">
      <c r="B7" s="16"/>
      <c r="C7" s="2"/>
      <c r="D7" s="1"/>
      <c r="E7" s="2"/>
      <c r="F7" s="34"/>
      <c r="G7" s="16"/>
      <c r="H7" s="16"/>
    </row>
    <row r="8" spans="2:8" ht="30" customHeight="1">
      <c r="B8" s="16"/>
      <c r="C8" s="10" t="s">
        <v>49</v>
      </c>
      <c r="D8" s="92"/>
      <c r="E8" s="10" t="s">
        <v>50</v>
      </c>
      <c r="F8" s="75"/>
      <c r="G8" s="63" t="s">
        <v>51</v>
      </c>
      <c r="H8" s="16"/>
    </row>
    <row r="9" spans="2:8" ht="30" customHeight="1">
      <c r="B9" s="16"/>
      <c r="C9" s="10" t="s">
        <v>52</v>
      </c>
      <c r="D9" s="92"/>
      <c r="E9" s="10" t="s">
        <v>53</v>
      </c>
      <c r="F9" s="75"/>
      <c r="G9" s="63" t="s">
        <v>54</v>
      </c>
      <c r="H9" s="16"/>
    </row>
    <row r="10" spans="2:8" ht="15" customHeight="1">
      <c r="B10" s="16"/>
      <c r="C10" s="2"/>
      <c r="D10" s="4"/>
      <c r="E10" s="2"/>
      <c r="F10" s="78"/>
      <c r="G10" s="16"/>
      <c r="H10" s="16"/>
    </row>
    <row r="11" spans="2:8" ht="30" customHeight="1">
      <c r="B11" s="16"/>
      <c r="C11" s="10" t="s">
        <v>55</v>
      </c>
      <c r="D11" s="13" t="str">
        <f>IFERROR(IF(OR(D8=0,D9=0),"",D8*D9/3),"")</f>
        <v/>
      </c>
      <c r="E11" s="10" t="s">
        <v>48</v>
      </c>
      <c r="F11" s="74"/>
      <c r="G11" s="16"/>
      <c r="H11" s="16"/>
    </row>
    <row r="12" spans="2:8" ht="30" customHeight="1">
      <c r="B12" s="16"/>
      <c r="C12" s="10" t="s">
        <v>56</v>
      </c>
      <c r="D12" s="13" t="str">
        <f>IFERROR(IF(OR(D6=0,D11=0),"",D6+D11),"")</f>
        <v/>
      </c>
      <c r="E12" s="10" t="s">
        <v>48</v>
      </c>
      <c r="F12" s="74"/>
      <c r="G12" s="16"/>
      <c r="H12" s="16"/>
    </row>
    <row r="13" spans="2:8" ht="30" customHeight="1">
      <c r="B13" s="16"/>
      <c r="C13" s="10" t="s">
        <v>57</v>
      </c>
      <c r="D13" s="13" t="str">
        <f>IFERROR(D12/1000," ")</f>
        <v xml:space="preserve"> </v>
      </c>
      <c r="E13" s="10" t="s">
        <v>58</v>
      </c>
      <c r="F13" s="74"/>
      <c r="G13" s="16"/>
      <c r="H13" s="16"/>
    </row>
    <row r="14" spans="2:8" ht="15" customHeight="1">
      <c r="B14" s="16"/>
      <c r="C14" s="2"/>
      <c r="D14" s="1"/>
      <c r="E14" s="2"/>
      <c r="F14" s="34"/>
      <c r="G14" s="16"/>
      <c r="H14" s="16"/>
    </row>
    <row r="15" spans="2:8" ht="30" customHeight="1">
      <c r="B15" s="16"/>
      <c r="C15" s="10" t="s">
        <v>59</v>
      </c>
      <c r="D15" s="92"/>
      <c r="E15" s="10" t="s">
        <v>60</v>
      </c>
      <c r="F15" s="76"/>
      <c r="G15" s="103" t="s">
        <v>61</v>
      </c>
      <c r="H15" s="16"/>
    </row>
    <row r="16" spans="2:8" ht="30" customHeight="1">
      <c r="B16" s="16"/>
      <c r="C16" s="10" t="s">
        <v>62</v>
      </c>
      <c r="D16" s="93"/>
      <c r="E16" s="61" t="s">
        <v>60</v>
      </c>
      <c r="F16" s="77"/>
      <c r="G16" s="104"/>
      <c r="H16" s="16"/>
    </row>
    <row r="17" spans="1:8" ht="15" customHeight="1">
      <c r="B17" s="16"/>
      <c r="C17" s="3"/>
      <c r="D17" s="3"/>
      <c r="E17" s="3"/>
      <c r="F17" s="33"/>
      <c r="G17" s="16"/>
      <c r="H17" s="16"/>
    </row>
    <row r="18" spans="1:8" ht="30" customHeight="1">
      <c r="B18" s="16"/>
      <c r="C18" s="10" t="s">
        <v>63</v>
      </c>
      <c r="D18" s="60" t="str">
        <f>IFERROR(IF(D13=0,"",D13*(D15-D16)),"")</f>
        <v/>
      </c>
      <c r="E18" s="10" t="s">
        <v>64</v>
      </c>
      <c r="F18" s="33"/>
      <c r="G18" s="16"/>
      <c r="H18" s="16"/>
    </row>
    <row r="19" spans="1:8" ht="15" customHeight="1">
      <c r="B19" s="16"/>
      <c r="C19" s="3"/>
      <c r="D19" s="3"/>
      <c r="E19" s="3"/>
      <c r="F19" s="33"/>
      <c r="G19" s="16"/>
      <c r="H19" s="16"/>
    </row>
    <row r="20" spans="1:8" ht="15" customHeight="1">
      <c r="B20" s="16"/>
      <c r="C20" s="3"/>
      <c r="D20" s="3"/>
      <c r="E20" s="3"/>
      <c r="F20" s="33"/>
      <c r="G20" s="16"/>
      <c r="H20" s="16"/>
    </row>
    <row r="21" spans="1:8">
      <c r="B21" s="16"/>
      <c r="C21" s="17" t="s">
        <v>65</v>
      </c>
      <c r="D21" s="15"/>
      <c r="E21" s="15"/>
      <c r="F21" s="35"/>
      <c r="G21" s="18"/>
      <c r="H21" s="16"/>
    </row>
    <row r="22" spans="1:8" ht="9" customHeight="1">
      <c r="B22" s="16"/>
      <c r="C22" s="5"/>
      <c r="D22" s="5"/>
      <c r="E22" s="5"/>
      <c r="F22" s="34"/>
      <c r="G22" s="16"/>
      <c r="H22" s="16"/>
    </row>
    <row r="23" spans="1:8" ht="31.05" customHeight="1">
      <c r="B23" s="16"/>
      <c r="C23" s="107" t="s">
        <v>66</v>
      </c>
      <c r="D23" s="107"/>
      <c r="E23" s="107"/>
      <c r="F23" s="107"/>
      <c r="G23" s="107"/>
      <c r="H23" s="16"/>
    </row>
    <row r="24" spans="1:8" ht="73.05" customHeight="1">
      <c r="B24" s="16"/>
      <c r="C24" s="107" t="s">
        <v>67</v>
      </c>
      <c r="D24" s="107"/>
      <c r="E24" s="107"/>
      <c r="F24" s="107"/>
      <c r="G24" s="107"/>
      <c r="H24" s="16"/>
    </row>
    <row r="25" spans="1:8" ht="17.100000000000001" customHeight="1">
      <c r="B25" s="16"/>
      <c r="C25" s="107" t="s">
        <v>68</v>
      </c>
      <c r="D25" s="107"/>
      <c r="E25" s="107"/>
      <c r="F25" s="107"/>
      <c r="G25" s="107"/>
      <c r="H25" s="16"/>
    </row>
    <row r="26" spans="1:8">
      <c r="B26" s="16"/>
      <c r="C26" s="5"/>
      <c r="D26" s="5"/>
      <c r="E26" s="5"/>
      <c r="F26" s="34"/>
      <c r="G26" s="16"/>
      <c r="H26" s="16"/>
    </row>
    <row r="27" spans="1:8">
      <c r="B27" s="16"/>
      <c r="C27" s="5"/>
      <c r="D27" s="5"/>
      <c r="E27" s="5"/>
      <c r="F27" s="34"/>
      <c r="G27" s="16"/>
      <c r="H27" s="16"/>
    </row>
    <row r="28" spans="1:8" ht="18">
      <c r="B28" s="94"/>
      <c r="C28" s="94"/>
      <c r="D28" s="94"/>
      <c r="E28" s="94"/>
      <c r="F28" s="94"/>
      <c r="G28" s="94"/>
      <c r="H28" s="94"/>
    </row>
    <row r="30" spans="1:8" ht="18">
      <c r="A30" s="28"/>
    </row>
  </sheetData>
  <mergeCells count="7">
    <mergeCell ref="G15:G16"/>
    <mergeCell ref="C2:F2"/>
    <mergeCell ref="B28:H28"/>
    <mergeCell ref="C4:G4"/>
    <mergeCell ref="C23:G23"/>
    <mergeCell ref="C24:G24"/>
    <mergeCell ref="C25:G25"/>
  </mergeCells>
  <pageMargins left="0.7" right="0.7" top="0.75" bottom="0.75" header="0.3" footer="0.3"/>
  <pageSetup orientation="portrait" horizontalDpi="300" verticalDpi="300" r:id="rId1"/>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B7A1-E813-4B83-B526-671CE13CC89F}">
  <sheetPr>
    <tabColor theme="4"/>
  </sheetPr>
  <dimension ref="B1:F30"/>
  <sheetViews>
    <sheetView showGridLines="0" showRowColHeaders="0" zoomScale="80" zoomScaleNormal="80" workbookViewId="0">
      <selection activeCell="C3" sqref="C3"/>
    </sheetView>
  </sheetViews>
  <sheetFormatPr defaultColWidth="8.77734375" defaultRowHeight="13.8"/>
  <cols>
    <col min="1" max="2" width="3.5546875" style="79" customWidth="1"/>
    <col min="3" max="5" width="40.5546875" style="79" customWidth="1"/>
    <col min="6" max="6" width="3.5546875" style="79" customWidth="1"/>
    <col min="7" max="16384" width="8.77734375" style="79"/>
  </cols>
  <sheetData>
    <row r="1" spans="2:6" ht="10.050000000000001" customHeight="1">
      <c r="B1" s="80"/>
      <c r="C1" s="80"/>
      <c r="D1" s="80"/>
      <c r="E1" s="80"/>
      <c r="F1" s="80"/>
    </row>
    <row r="2" spans="2:6" ht="30" customHeight="1">
      <c r="B2" s="81"/>
      <c r="C2" s="108" t="s">
        <v>94</v>
      </c>
      <c r="D2" s="108"/>
      <c r="E2" s="108"/>
      <c r="F2" s="81"/>
    </row>
    <row r="3" spans="2:6" ht="30" customHeight="1">
      <c r="B3" s="81"/>
      <c r="C3" s="82" t="s">
        <v>1</v>
      </c>
      <c r="D3" s="83"/>
      <c r="E3" s="83"/>
      <c r="F3" s="81"/>
    </row>
    <row r="4" spans="2:6" ht="33" customHeight="1">
      <c r="B4" s="81"/>
      <c r="C4" s="109" t="s">
        <v>69</v>
      </c>
      <c r="D4" s="109"/>
      <c r="E4" s="109"/>
      <c r="F4" s="81"/>
    </row>
    <row r="5" spans="2:6" ht="30" customHeight="1">
      <c r="B5" s="81"/>
      <c r="C5" s="2"/>
      <c r="D5" s="10" t="s">
        <v>70</v>
      </c>
      <c r="E5" s="10" t="s">
        <v>33</v>
      </c>
      <c r="F5" s="81"/>
    </row>
    <row r="6" spans="2:6" ht="30" customHeight="1">
      <c r="B6" s="81"/>
      <c r="C6" s="10" t="s">
        <v>71</v>
      </c>
      <c r="D6" s="91"/>
      <c r="E6" s="91"/>
      <c r="F6" s="81"/>
    </row>
    <row r="7" spans="2:6" ht="30" customHeight="1">
      <c r="B7" s="81"/>
      <c r="C7" s="10" t="s">
        <v>72</v>
      </c>
      <c r="D7" s="91"/>
      <c r="E7" s="91"/>
      <c r="F7" s="81"/>
    </row>
    <row r="8" spans="2:6" ht="30" customHeight="1">
      <c r="B8" s="81"/>
      <c r="C8" s="10" t="s">
        <v>73</v>
      </c>
      <c r="D8" s="91"/>
      <c r="E8" s="91"/>
      <c r="F8" s="81"/>
    </row>
    <row r="9" spans="2:6" ht="30" customHeight="1">
      <c r="B9" s="81"/>
      <c r="C9" s="10" t="s">
        <v>74</v>
      </c>
      <c r="D9" s="91"/>
      <c r="E9" s="91"/>
      <c r="F9" s="81"/>
    </row>
    <row r="10" spans="2:6" ht="30" customHeight="1">
      <c r="B10" s="81"/>
      <c r="C10" s="10" t="s">
        <v>75</v>
      </c>
      <c r="D10" s="91"/>
      <c r="E10" s="91"/>
      <c r="F10" s="81"/>
    </row>
    <row r="11" spans="2:6" ht="30" customHeight="1">
      <c r="B11" s="81"/>
      <c r="C11" s="10" t="s">
        <v>76</v>
      </c>
      <c r="D11" s="91"/>
      <c r="E11" s="91"/>
      <c r="F11" s="81"/>
    </row>
    <row r="12" spans="2:6" ht="15" customHeight="1">
      <c r="B12" s="81"/>
      <c r="C12" s="84"/>
      <c r="D12" s="84"/>
      <c r="E12" s="84"/>
      <c r="F12" s="81"/>
    </row>
    <row r="13" spans="2:6" ht="30" customHeight="1">
      <c r="B13" s="81"/>
      <c r="C13" s="10" t="s">
        <v>77</v>
      </c>
      <c r="D13" s="13" t="str">
        <f>IFERROR(IF(D6*E6+D7*E7+D8*E8+D9*E9+D10*E10+D11*E11=0," ",D6*E6+D7*E7+D8*E8+D9*E9+D10*E10+D11*E11),"")</f>
        <v xml:space="preserve"> </v>
      </c>
      <c r="E13" s="10" t="s">
        <v>48</v>
      </c>
      <c r="F13" s="81"/>
    </row>
    <row r="14" spans="2:6" ht="15" customHeight="1">
      <c r="B14" s="81"/>
      <c r="C14" s="85"/>
      <c r="D14" s="85"/>
      <c r="E14" s="85"/>
      <c r="F14" s="81"/>
    </row>
    <row r="15" spans="2:6" ht="29.1" customHeight="1">
      <c r="B15" s="81"/>
      <c r="C15" s="86" t="s">
        <v>78</v>
      </c>
      <c r="D15" s="87"/>
      <c r="E15" s="87"/>
      <c r="F15" s="81"/>
    </row>
    <row r="16" spans="2:6" ht="42.6" customHeight="1">
      <c r="B16" s="81"/>
      <c r="C16" s="109" t="s">
        <v>79</v>
      </c>
      <c r="D16" s="109"/>
      <c r="E16" s="109"/>
      <c r="F16" s="81"/>
    </row>
    <row r="17" spans="2:6" ht="22.05" customHeight="1">
      <c r="B17" s="81"/>
      <c r="C17" s="110" t="s">
        <v>80</v>
      </c>
      <c r="D17" s="110"/>
      <c r="E17" s="110"/>
      <c r="F17" s="81"/>
    </row>
    <row r="18" spans="2:6" ht="16.5" customHeight="1">
      <c r="B18" s="111"/>
      <c r="C18" s="111"/>
      <c r="D18" s="111"/>
      <c r="E18" s="111"/>
      <c r="F18" s="111"/>
    </row>
    <row r="20" spans="2:6" ht="22.95" customHeight="1"/>
    <row r="21" spans="2:6" ht="22.95" customHeight="1"/>
    <row r="23" spans="2:6" ht="20.100000000000001" customHeight="1"/>
    <row r="24" spans="2:6" ht="20.100000000000001" customHeight="1"/>
    <row r="25" spans="2:6" ht="20.100000000000001" customHeight="1"/>
    <row r="26" spans="2:6" ht="20.100000000000001" customHeight="1"/>
    <row r="27" spans="2:6" ht="20.100000000000001" customHeight="1"/>
    <row r="28" spans="2:6" ht="20.100000000000001" customHeight="1"/>
    <row r="29" spans="2:6" ht="20.100000000000001" customHeight="1"/>
    <row r="30" spans="2:6" ht="20.100000000000001" customHeight="1"/>
  </sheetData>
  <mergeCells count="5">
    <mergeCell ref="C2:E2"/>
    <mergeCell ref="C16:E16"/>
    <mergeCell ref="C17:E17"/>
    <mergeCell ref="C4:E4"/>
    <mergeCell ref="B18:F18"/>
  </mergeCells>
  <hyperlinks>
    <hyperlink ref="D5" location="'Average U-value Calculator'!A1" display="Average U-value (W/m2K)" xr:uid="{E7005761-CFA6-49B9-814F-C864220DDC4A}"/>
  </hyperlinks>
  <pageMargins left="0.7" right="0.7" top="0.75" bottom="0.75" header="0.3" footer="0.3"/>
  <pageSetup orientation="portrait" horizontalDpi="300" verticalDpi="300" r:id="rId1"/>
  <customProperties>
    <customPr name="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B410-95B0-468E-BBF6-781EC1D85ED6}">
  <sheetPr>
    <tabColor theme="4" tint="0.59999389629810485"/>
  </sheetPr>
  <dimension ref="B1:F61"/>
  <sheetViews>
    <sheetView showGridLines="0" showRowColHeaders="0" zoomScale="80" zoomScaleNormal="80" workbookViewId="0">
      <selection activeCell="D38" sqref="D38"/>
    </sheetView>
  </sheetViews>
  <sheetFormatPr defaultColWidth="8.77734375" defaultRowHeight="13.8"/>
  <cols>
    <col min="1" max="2" width="3.5546875" style="79" customWidth="1"/>
    <col min="3" max="5" width="40.5546875" style="79" customWidth="1"/>
    <col min="6" max="6" width="3.5546875" style="79" customWidth="1"/>
    <col min="7" max="16384" width="8.77734375" style="79"/>
  </cols>
  <sheetData>
    <row r="1" spans="2:6" ht="10.050000000000001" customHeight="1">
      <c r="B1" s="80"/>
      <c r="C1" s="80"/>
      <c r="D1" s="80"/>
      <c r="E1" s="80"/>
      <c r="F1" s="80"/>
    </row>
    <row r="2" spans="2:6" ht="30" customHeight="1">
      <c r="B2" s="84"/>
      <c r="C2" s="108" t="s">
        <v>93</v>
      </c>
      <c r="D2" s="108"/>
      <c r="E2" s="108"/>
      <c r="F2" s="84"/>
    </row>
    <row r="3" spans="2:6" ht="30" customHeight="1">
      <c r="B3" s="84"/>
      <c r="C3" s="88" t="s">
        <v>1</v>
      </c>
      <c r="D3" s="89"/>
      <c r="E3" s="89"/>
      <c r="F3" s="84"/>
    </row>
    <row r="4" spans="2:6" ht="15" customHeight="1">
      <c r="B4" s="84"/>
      <c r="C4" s="84"/>
      <c r="D4" s="84"/>
      <c r="E4" s="84"/>
      <c r="F4" s="84"/>
    </row>
    <row r="5" spans="2:6" ht="30" customHeight="1">
      <c r="B5" s="84"/>
      <c r="C5" s="36" t="s">
        <v>71</v>
      </c>
      <c r="D5" s="10" t="s">
        <v>32</v>
      </c>
      <c r="E5" s="10" t="s">
        <v>33</v>
      </c>
      <c r="F5" s="84"/>
    </row>
    <row r="6" spans="2:6" ht="30" customHeight="1">
      <c r="B6" s="84"/>
      <c r="C6" s="36" t="s">
        <v>34</v>
      </c>
      <c r="D6" s="90"/>
      <c r="E6" s="90"/>
      <c r="F6" s="84"/>
    </row>
    <row r="7" spans="2:6" ht="30" customHeight="1">
      <c r="B7" s="84"/>
      <c r="C7" s="36" t="s">
        <v>35</v>
      </c>
      <c r="D7" s="90"/>
      <c r="E7" s="90"/>
      <c r="F7" s="84"/>
    </row>
    <row r="8" spans="2:6" ht="30" customHeight="1">
      <c r="B8" s="84"/>
      <c r="C8" s="36" t="s">
        <v>36</v>
      </c>
      <c r="D8" s="90"/>
      <c r="E8" s="90"/>
      <c r="F8" s="84"/>
    </row>
    <row r="9" spans="2:6" ht="30" customHeight="1">
      <c r="B9" s="84"/>
      <c r="C9" s="36" t="s">
        <v>37</v>
      </c>
      <c r="D9" s="90"/>
      <c r="E9" s="90"/>
      <c r="F9" s="84"/>
    </row>
    <row r="10" spans="2:6" ht="30" customHeight="1">
      <c r="B10" s="84"/>
      <c r="C10" s="36" t="s">
        <v>38</v>
      </c>
      <c r="D10" s="90"/>
      <c r="E10" s="90"/>
      <c r="F10" s="84"/>
    </row>
    <row r="11" spans="2:6" ht="30" customHeight="1">
      <c r="B11" s="84"/>
      <c r="C11" s="36" t="s">
        <v>39</v>
      </c>
      <c r="D11" s="11" t="str">
        <f>IFERROR((D6*E6+D7*E7+D8*E8+D9*E9+D10*E10)/SUM(E6:E10),"")</f>
        <v/>
      </c>
      <c r="E11" s="10" t="s">
        <v>40</v>
      </c>
      <c r="F11" s="84"/>
    </row>
    <row r="12" spans="2:6" ht="30" customHeight="1">
      <c r="B12" s="84"/>
      <c r="C12" s="36" t="s">
        <v>81</v>
      </c>
      <c r="D12" s="11" t="str">
        <f>IF(SUM(E6:E10)=0," ",SUM(E6:E10))</f>
        <v xml:space="preserve"> </v>
      </c>
      <c r="E12" s="10" t="s">
        <v>42</v>
      </c>
      <c r="F12" s="84"/>
    </row>
    <row r="13" spans="2:6" ht="15" customHeight="1">
      <c r="B13" s="84"/>
      <c r="C13" s="84"/>
      <c r="D13" s="84"/>
      <c r="E13" s="84"/>
      <c r="F13" s="84"/>
    </row>
    <row r="14" spans="2:6" ht="30" customHeight="1">
      <c r="B14" s="84"/>
      <c r="C14" s="10" t="s">
        <v>72</v>
      </c>
      <c r="D14" s="10" t="s">
        <v>32</v>
      </c>
      <c r="E14" s="10" t="s">
        <v>33</v>
      </c>
      <c r="F14" s="84"/>
    </row>
    <row r="15" spans="2:6" ht="30" customHeight="1">
      <c r="B15" s="84"/>
      <c r="C15" s="36" t="s">
        <v>34</v>
      </c>
      <c r="D15" s="90"/>
      <c r="E15" s="90"/>
      <c r="F15" s="84"/>
    </row>
    <row r="16" spans="2:6" ht="30" customHeight="1">
      <c r="B16" s="84"/>
      <c r="C16" s="36" t="s">
        <v>35</v>
      </c>
      <c r="D16" s="90"/>
      <c r="E16" s="90"/>
      <c r="F16" s="84"/>
    </row>
    <row r="17" spans="2:6" ht="30" customHeight="1">
      <c r="B17" s="84"/>
      <c r="C17" s="36" t="s">
        <v>36</v>
      </c>
      <c r="D17" s="90"/>
      <c r="E17" s="90"/>
      <c r="F17" s="84"/>
    </row>
    <row r="18" spans="2:6" ht="30" customHeight="1">
      <c r="B18" s="84"/>
      <c r="C18" s="36" t="s">
        <v>37</v>
      </c>
      <c r="D18" s="90"/>
      <c r="E18" s="90"/>
      <c r="F18" s="84"/>
    </row>
    <row r="19" spans="2:6" ht="30" customHeight="1">
      <c r="B19" s="84"/>
      <c r="C19" s="36" t="s">
        <v>38</v>
      </c>
      <c r="D19" s="90"/>
      <c r="E19" s="90"/>
      <c r="F19" s="84"/>
    </row>
    <row r="20" spans="2:6" ht="30" customHeight="1">
      <c r="B20" s="84"/>
      <c r="C20" s="36" t="s">
        <v>39</v>
      </c>
      <c r="D20" s="11" t="str">
        <f>IFERROR((D15*E15+D16*E16+D17*E17+D18*E18+D19*E19)/SUM(E15:E19),"")</f>
        <v/>
      </c>
      <c r="E20" s="10" t="s">
        <v>40</v>
      </c>
      <c r="F20" s="84"/>
    </row>
    <row r="21" spans="2:6" ht="30" customHeight="1">
      <c r="B21" s="84"/>
      <c r="C21" s="36" t="s">
        <v>81</v>
      </c>
      <c r="D21" s="11" t="str">
        <f>IF(SUM(E15:E19)=0," ",SUM(E15:E19))</f>
        <v xml:space="preserve"> </v>
      </c>
      <c r="E21" s="10" t="s">
        <v>42</v>
      </c>
      <c r="F21" s="84"/>
    </row>
    <row r="22" spans="2:6" ht="15" customHeight="1">
      <c r="B22" s="84"/>
      <c r="C22" s="84"/>
      <c r="D22" s="84"/>
      <c r="E22" s="84"/>
      <c r="F22" s="84"/>
    </row>
    <row r="23" spans="2:6" ht="30" customHeight="1">
      <c r="B23" s="84"/>
      <c r="C23" s="36" t="s">
        <v>73</v>
      </c>
      <c r="D23" s="10" t="s">
        <v>32</v>
      </c>
      <c r="E23" s="10" t="s">
        <v>33</v>
      </c>
      <c r="F23" s="84"/>
    </row>
    <row r="24" spans="2:6" ht="30" customHeight="1">
      <c r="B24" s="84"/>
      <c r="C24" s="36" t="s">
        <v>34</v>
      </c>
      <c r="D24" s="90"/>
      <c r="E24" s="90"/>
      <c r="F24" s="84"/>
    </row>
    <row r="25" spans="2:6" ht="30" customHeight="1">
      <c r="B25" s="84"/>
      <c r="C25" s="36" t="s">
        <v>35</v>
      </c>
      <c r="D25" s="90"/>
      <c r="E25" s="90"/>
      <c r="F25" s="84"/>
    </row>
    <row r="26" spans="2:6" ht="30" customHeight="1">
      <c r="B26" s="84"/>
      <c r="C26" s="36" t="s">
        <v>36</v>
      </c>
      <c r="D26" s="90"/>
      <c r="E26" s="90"/>
      <c r="F26" s="84"/>
    </row>
    <row r="27" spans="2:6" ht="30" customHeight="1">
      <c r="B27" s="84"/>
      <c r="C27" s="36" t="s">
        <v>37</v>
      </c>
      <c r="D27" s="90"/>
      <c r="E27" s="90"/>
      <c r="F27" s="84"/>
    </row>
    <row r="28" spans="2:6" ht="30" customHeight="1">
      <c r="B28" s="84"/>
      <c r="C28" s="36" t="s">
        <v>38</v>
      </c>
      <c r="D28" s="90"/>
      <c r="E28" s="90"/>
      <c r="F28" s="84"/>
    </row>
    <row r="29" spans="2:6" ht="30" customHeight="1">
      <c r="B29" s="84"/>
      <c r="C29" s="36" t="s">
        <v>39</v>
      </c>
      <c r="D29" s="11" t="str">
        <f>IFERROR((D24*E24+D25*E25+D26*E26+D27*E27+D28*E28)/SUM(E24:E28),"")</f>
        <v/>
      </c>
      <c r="E29" s="10" t="s">
        <v>40</v>
      </c>
      <c r="F29" s="84"/>
    </row>
    <row r="30" spans="2:6" ht="30" customHeight="1">
      <c r="B30" s="84"/>
      <c r="C30" s="36" t="s">
        <v>81</v>
      </c>
      <c r="D30" s="11" t="str">
        <f>IF(SUM(E24:E28)=0," ",SUM(E24:E28))</f>
        <v xml:space="preserve"> </v>
      </c>
      <c r="E30" s="10" t="s">
        <v>42</v>
      </c>
      <c r="F30" s="84"/>
    </row>
    <row r="31" spans="2:6" ht="15" customHeight="1">
      <c r="B31" s="84"/>
      <c r="C31" s="84"/>
      <c r="D31" s="84"/>
      <c r="E31" s="84"/>
      <c r="F31" s="84"/>
    </row>
    <row r="32" spans="2:6" ht="30" customHeight="1">
      <c r="B32" s="84"/>
      <c r="C32" s="36" t="s">
        <v>74</v>
      </c>
      <c r="D32" s="10" t="s">
        <v>32</v>
      </c>
      <c r="E32" s="10" t="s">
        <v>33</v>
      </c>
      <c r="F32" s="84"/>
    </row>
    <row r="33" spans="2:6" ht="30" customHeight="1">
      <c r="B33" s="84"/>
      <c r="C33" s="36" t="s">
        <v>34</v>
      </c>
      <c r="D33" s="90"/>
      <c r="E33" s="90"/>
      <c r="F33" s="84"/>
    </row>
    <row r="34" spans="2:6" ht="30" customHeight="1">
      <c r="B34" s="84"/>
      <c r="C34" s="36" t="s">
        <v>35</v>
      </c>
      <c r="D34" s="90"/>
      <c r="E34" s="90"/>
      <c r="F34" s="84"/>
    </row>
    <row r="35" spans="2:6" ht="30" customHeight="1">
      <c r="B35" s="84"/>
      <c r="C35" s="36" t="s">
        <v>36</v>
      </c>
      <c r="D35" s="90"/>
      <c r="E35" s="90"/>
      <c r="F35" s="84"/>
    </row>
    <row r="36" spans="2:6" ht="30" customHeight="1">
      <c r="B36" s="84"/>
      <c r="C36" s="36" t="s">
        <v>37</v>
      </c>
      <c r="D36" s="90"/>
      <c r="E36" s="90"/>
      <c r="F36" s="84"/>
    </row>
    <row r="37" spans="2:6" ht="30" customHeight="1">
      <c r="B37" s="84"/>
      <c r="C37" s="36" t="s">
        <v>38</v>
      </c>
      <c r="D37" s="90"/>
      <c r="E37" s="90"/>
      <c r="F37" s="84"/>
    </row>
    <row r="38" spans="2:6" ht="30" customHeight="1">
      <c r="B38" s="84"/>
      <c r="C38" s="36" t="s">
        <v>39</v>
      </c>
      <c r="D38" s="11" t="str">
        <f>IFERROR((D33*E33+D34*E34+D35*E35+D36*E36+D37*E37)/SUM(E33:E37),"")</f>
        <v/>
      </c>
      <c r="E38" s="10" t="s">
        <v>40</v>
      </c>
      <c r="F38" s="84"/>
    </row>
    <row r="39" spans="2:6" ht="30" customHeight="1">
      <c r="B39" s="84"/>
      <c r="C39" s="36" t="s">
        <v>81</v>
      </c>
      <c r="D39" s="11" t="str">
        <f>IF(SUM(E33:E37)=0," ",SUM(E33:E37))</f>
        <v xml:space="preserve"> </v>
      </c>
      <c r="E39" s="10" t="s">
        <v>42</v>
      </c>
      <c r="F39" s="84"/>
    </row>
    <row r="40" spans="2:6" ht="15" customHeight="1">
      <c r="B40" s="84"/>
      <c r="C40" s="84"/>
      <c r="D40" s="84"/>
      <c r="E40" s="84"/>
      <c r="F40" s="84"/>
    </row>
    <row r="41" spans="2:6" ht="30" customHeight="1">
      <c r="B41" s="84"/>
      <c r="C41" s="10" t="s">
        <v>75</v>
      </c>
      <c r="D41" s="10" t="s">
        <v>32</v>
      </c>
      <c r="E41" s="10" t="s">
        <v>33</v>
      </c>
      <c r="F41" s="84"/>
    </row>
    <row r="42" spans="2:6" ht="30" customHeight="1">
      <c r="B42" s="84"/>
      <c r="C42" s="36" t="s">
        <v>34</v>
      </c>
      <c r="D42" s="90"/>
      <c r="E42" s="90"/>
      <c r="F42" s="84"/>
    </row>
    <row r="43" spans="2:6" ht="30" customHeight="1">
      <c r="B43" s="84"/>
      <c r="C43" s="36" t="s">
        <v>35</v>
      </c>
      <c r="D43" s="90"/>
      <c r="E43" s="90"/>
      <c r="F43" s="84"/>
    </row>
    <row r="44" spans="2:6" ht="30" customHeight="1">
      <c r="B44" s="84"/>
      <c r="C44" s="36" t="s">
        <v>36</v>
      </c>
      <c r="D44" s="90"/>
      <c r="E44" s="90"/>
      <c r="F44" s="84"/>
    </row>
    <row r="45" spans="2:6" ht="30" customHeight="1">
      <c r="B45" s="84"/>
      <c r="C45" s="36" t="s">
        <v>37</v>
      </c>
      <c r="D45" s="90"/>
      <c r="E45" s="90"/>
      <c r="F45" s="84"/>
    </row>
    <row r="46" spans="2:6" ht="30" customHeight="1">
      <c r="B46" s="84"/>
      <c r="C46" s="36" t="s">
        <v>38</v>
      </c>
      <c r="D46" s="90"/>
      <c r="E46" s="90"/>
      <c r="F46" s="84"/>
    </row>
    <row r="47" spans="2:6" ht="30" customHeight="1">
      <c r="B47" s="84"/>
      <c r="C47" s="36" t="s">
        <v>39</v>
      </c>
      <c r="D47" s="11" t="str">
        <f>IFERROR((D42*E42+D43*E43+D44*E44+D45*E45+D46*E46)/SUM(E42:E46),"")</f>
        <v/>
      </c>
      <c r="E47" s="10" t="s">
        <v>40</v>
      </c>
      <c r="F47" s="84"/>
    </row>
    <row r="48" spans="2:6" ht="30" customHeight="1">
      <c r="B48" s="84"/>
      <c r="C48" s="36" t="s">
        <v>81</v>
      </c>
      <c r="D48" s="11" t="str">
        <f>IF(SUM(E42:E46)=0," ",SUM(E42:E46))</f>
        <v xml:space="preserve"> </v>
      </c>
      <c r="E48" s="10" t="s">
        <v>42</v>
      </c>
      <c r="F48" s="84"/>
    </row>
    <row r="49" spans="2:6" ht="15" customHeight="1">
      <c r="B49" s="84"/>
      <c r="C49" s="84"/>
      <c r="D49" s="84"/>
      <c r="E49" s="84"/>
      <c r="F49" s="84"/>
    </row>
    <row r="50" spans="2:6" ht="30" customHeight="1">
      <c r="B50" s="84"/>
      <c r="C50" s="36" t="s">
        <v>76</v>
      </c>
      <c r="D50" s="10" t="s">
        <v>32</v>
      </c>
      <c r="E50" s="10" t="s">
        <v>33</v>
      </c>
      <c r="F50" s="84"/>
    </row>
    <row r="51" spans="2:6" ht="30" customHeight="1">
      <c r="B51" s="84"/>
      <c r="C51" s="36" t="s">
        <v>34</v>
      </c>
      <c r="D51" s="90"/>
      <c r="E51" s="90"/>
      <c r="F51" s="84"/>
    </row>
    <row r="52" spans="2:6" ht="30" customHeight="1">
      <c r="B52" s="84"/>
      <c r="C52" s="36" t="s">
        <v>35</v>
      </c>
      <c r="D52" s="90"/>
      <c r="E52" s="90"/>
      <c r="F52" s="84"/>
    </row>
    <row r="53" spans="2:6" ht="30" customHeight="1">
      <c r="B53" s="84"/>
      <c r="C53" s="36" t="s">
        <v>36</v>
      </c>
      <c r="D53" s="90"/>
      <c r="E53" s="90"/>
      <c r="F53" s="84"/>
    </row>
    <row r="54" spans="2:6" ht="30" customHeight="1">
      <c r="B54" s="84"/>
      <c r="C54" s="36" t="s">
        <v>37</v>
      </c>
      <c r="D54" s="90"/>
      <c r="E54" s="90"/>
      <c r="F54" s="84"/>
    </row>
    <row r="55" spans="2:6" ht="30" customHeight="1">
      <c r="B55" s="84"/>
      <c r="C55" s="36" t="s">
        <v>38</v>
      </c>
      <c r="D55" s="90"/>
      <c r="E55" s="90"/>
      <c r="F55" s="84"/>
    </row>
    <row r="56" spans="2:6" ht="30" customHeight="1">
      <c r="B56" s="84"/>
      <c r="C56" s="36" t="s">
        <v>39</v>
      </c>
      <c r="D56" s="11" t="str">
        <f>IFERROR((D51*E51+D52*E52+D53*E53+D54*E54+D55*E55)/SUM(E51:E55),"")</f>
        <v/>
      </c>
      <c r="E56" s="10" t="s">
        <v>40</v>
      </c>
      <c r="F56" s="84"/>
    </row>
    <row r="57" spans="2:6" ht="30" customHeight="1">
      <c r="B57" s="84"/>
      <c r="C57" s="36" t="s">
        <v>81</v>
      </c>
      <c r="D57" s="11" t="str">
        <f>IF(SUM(E51:E55)=0," ",SUM(E51:E55))</f>
        <v xml:space="preserve"> </v>
      </c>
      <c r="E57" s="10" t="s">
        <v>42</v>
      </c>
      <c r="F57" s="84"/>
    </row>
    <row r="58" spans="2:6" ht="15" customHeight="1">
      <c r="B58" s="84"/>
      <c r="C58" s="84"/>
      <c r="D58" s="84"/>
      <c r="E58" s="84"/>
      <c r="F58" s="84"/>
    </row>
    <row r="59" spans="2:6">
      <c r="B59" s="84"/>
      <c r="C59" s="84"/>
      <c r="D59" s="84"/>
      <c r="E59" s="84"/>
      <c r="F59" s="84"/>
    </row>
    <row r="60" spans="2:6">
      <c r="B60" s="84"/>
      <c r="C60" s="84"/>
      <c r="D60" s="84"/>
      <c r="E60" s="84"/>
      <c r="F60" s="84"/>
    </row>
    <row r="61" spans="2:6" ht="18">
      <c r="B61" s="111"/>
      <c r="C61" s="111"/>
      <c r="D61" s="111"/>
      <c r="E61" s="111"/>
      <c r="F61" s="111"/>
    </row>
  </sheetData>
  <mergeCells count="2">
    <mergeCell ref="C2:E2"/>
    <mergeCell ref="B61:F61"/>
  </mergeCells>
  <pageMargins left="0.7" right="0.7" top="0.75" bottom="0.75" header="0.3" footer="0.3"/>
  <customProperties>
    <customPr name="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EEC0-1E4D-484A-8413-CD42A7EB8A40}">
  <sheetPr>
    <tabColor theme="4" tint="0.79998168889431442"/>
    <pageSetUpPr fitToPage="1"/>
  </sheetPr>
  <dimension ref="A1:L61"/>
  <sheetViews>
    <sheetView showGridLines="0" showRowColHeaders="0" zoomScale="80" zoomScaleNormal="80" workbookViewId="0"/>
  </sheetViews>
  <sheetFormatPr defaultColWidth="9.21875" defaultRowHeight="19.2"/>
  <cols>
    <col min="1" max="1" width="3.5546875" style="9" customWidth="1"/>
    <col min="2" max="2" width="3.5546875" style="42" customWidth="1"/>
    <col min="3" max="3" width="12.5546875" style="42" customWidth="1"/>
    <col min="4" max="4" width="12.77734375" style="42" customWidth="1"/>
    <col min="5" max="5" width="76.77734375" style="42" customWidth="1"/>
    <col min="6" max="6" width="10.5546875" style="42" customWidth="1"/>
    <col min="7" max="7" width="3.5546875" style="9" customWidth="1"/>
    <col min="8" max="16384" width="9.21875" style="42"/>
  </cols>
  <sheetData>
    <row r="1" spans="1:12" ht="10.050000000000001" customHeight="1">
      <c r="B1" s="59"/>
      <c r="C1" s="59"/>
      <c r="D1" s="59"/>
      <c r="E1" s="59"/>
      <c r="F1" s="59"/>
      <c r="G1" s="57"/>
      <c r="H1" s="43"/>
      <c r="I1" s="43"/>
      <c r="J1" s="43"/>
    </row>
    <row r="2" spans="1:12" s="46" customFormat="1" ht="30" customHeight="1">
      <c r="A2" s="9"/>
      <c r="B2" s="44"/>
      <c r="C2" s="64" t="str">
        <f>'Terms and Conditions'!C3</f>
        <v>Salix Peak Building Heat Loss Calculation Tool</v>
      </c>
      <c r="D2" s="37"/>
      <c r="E2" s="37"/>
      <c r="F2" s="38"/>
      <c r="G2" s="3"/>
      <c r="L2" s="47"/>
    </row>
    <row r="3" spans="1:12" s="46" customFormat="1" ht="30" customHeight="1">
      <c r="A3" s="9"/>
      <c r="B3" s="44"/>
      <c r="C3" s="65" t="s">
        <v>82</v>
      </c>
      <c r="D3" s="37"/>
      <c r="E3" s="37"/>
      <c r="F3" s="38"/>
      <c r="G3" s="3"/>
      <c r="L3" s="47"/>
    </row>
    <row r="4" spans="1:12" s="46" customFormat="1" ht="30" customHeight="1">
      <c r="A4" s="9"/>
      <c r="B4" s="44"/>
      <c r="C4" s="39" t="str">
        <f>'Terms and Conditions'!C4</f>
        <v>© Salix Finance 2021</v>
      </c>
      <c r="D4" s="37"/>
      <c r="E4" s="37"/>
      <c r="F4" s="38"/>
      <c r="G4" s="3"/>
      <c r="L4" s="47"/>
    </row>
    <row r="5" spans="1:12">
      <c r="B5" s="40"/>
      <c r="C5" s="40"/>
      <c r="D5" s="40"/>
      <c r="E5" s="40"/>
      <c r="F5" s="40"/>
      <c r="G5" s="3"/>
      <c r="H5" s="43"/>
      <c r="I5" s="43"/>
      <c r="J5" s="43"/>
    </row>
    <row r="6" spans="1:12">
      <c r="B6" s="40"/>
      <c r="C6" s="48" t="s">
        <v>83</v>
      </c>
      <c r="D6" s="49" t="s">
        <v>84</v>
      </c>
      <c r="E6" s="50" t="s">
        <v>85</v>
      </c>
      <c r="F6" s="50" t="s">
        <v>86</v>
      </c>
      <c r="G6" s="3"/>
      <c r="H6" s="43"/>
      <c r="I6" s="43"/>
      <c r="J6" s="43"/>
    </row>
    <row r="7" spans="1:12" ht="20.100000000000001" customHeight="1">
      <c r="B7" s="40"/>
      <c r="C7" s="51">
        <v>44440</v>
      </c>
      <c r="D7" s="52">
        <v>1</v>
      </c>
      <c r="E7" s="53" t="s">
        <v>87</v>
      </c>
      <c r="F7" s="54" t="s">
        <v>88</v>
      </c>
      <c r="G7" s="3"/>
      <c r="H7" s="43"/>
      <c r="I7" s="43"/>
      <c r="J7" s="43"/>
    </row>
    <row r="8" spans="1:12" ht="20.100000000000001" customHeight="1">
      <c r="B8" s="40"/>
      <c r="C8" s="51">
        <v>44440</v>
      </c>
      <c r="D8" s="52">
        <v>1.1000000000000001</v>
      </c>
      <c r="E8" s="53" t="s">
        <v>89</v>
      </c>
      <c r="F8" s="54" t="s">
        <v>90</v>
      </c>
      <c r="G8" s="3"/>
      <c r="H8" s="43"/>
      <c r="I8" s="43"/>
      <c r="J8" s="43"/>
    </row>
    <row r="9" spans="1:12" ht="20.100000000000001" customHeight="1">
      <c r="B9" s="40"/>
      <c r="C9" s="41"/>
      <c r="D9" s="41"/>
      <c r="E9" s="41"/>
      <c r="F9" s="41"/>
      <c r="G9" s="3"/>
      <c r="H9" s="43"/>
      <c r="I9" s="43"/>
      <c r="J9" s="43"/>
    </row>
    <row r="10" spans="1:12" ht="20.100000000000001" customHeight="1">
      <c r="B10" s="40"/>
      <c r="C10" s="41"/>
      <c r="D10" s="41"/>
      <c r="E10" s="41"/>
      <c r="F10" s="41"/>
      <c r="G10" s="3"/>
      <c r="H10" s="43"/>
      <c r="I10" s="43"/>
      <c r="J10" s="43"/>
    </row>
    <row r="11" spans="1:12" ht="55.05" customHeight="1">
      <c r="B11" s="45"/>
      <c r="C11" s="43"/>
      <c r="D11" s="43"/>
      <c r="E11" s="43"/>
      <c r="F11" s="43"/>
      <c r="H11" s="43"/>
      <c r="I11" s="43"/>
      <c r="J11" s="43"/>
    </row>
    <row r="12" spans="1:12" ht="20.100000000000001" customHeight="1">
      <c r="B12" s="45"/>
      <c r="C12" s="43"/>
      <c r="D12" s="43"/>
      <c r="E12" s="43"/>
      <c r="F12" s="43"/>
      <c r="H12" s="43"/>
      <c r="I12" s="43"/>
      <c r="J12" s="43"/>
    </row>
    <row r="13" spans="1:12" ht="28.05" customHeight="1">
      <c r="B13" s="45"/>
      <c r="C13" s="43"/>
      <c r="D13" s="43"/>
      <c r="E13" s="43"/>
      <c r="F13" s="43"/>
      <c r="H13" s="43"/>
      <c r="I13" s="43"/>
      <c r="J13" s="43"/>
    </row>
    <row r="14" spans="1:12" ht="20.100000000000001" customHeight="1">
      <c r="B14" s="45"/>
      <c r="C14" s="43"/>
      <c r="D14" s="43"/>
      <c r="E14" s="43"/>
      <c r="F14" s="43"/>
      <c r="H14" s="43"/>
      <c r="I14" s="43"/>
      <c r="J14" s="43"/>
    </row>
    <row r="61" s="42" customFormat="1"/>
  </sheetData>
  <sheetProtection algorithmName="SHA-512" hashValue="va3/x9ttruENphiECWGE5zLiAYe/pgD/ebrQNT4Fs7nhJIqiYwdGVaUrnFIIc9eJgJeMSNpWixZCJGxkbOLCwA==" saltValue="7tK8Z+ErfTqdVIXpWOTeDw==" spinCount="100000" sheet="1"/>
  <pageMargins left="0.70866141732283472" right="0.70866141732283472" top="0.74803149606299213" bottom="0.74803149606299213" header="0.31496062992125984" footer="0.31496062992125984"/>
  <pageSetup paperSize="9" scale="79" orientation="portrait"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B21C9-956B-4BCF-AFD5-2C99B71183DE}">
  <sheetPr>
    <tabColor theme="4" tint="0.79998168889431442"/>
  </sheetPr>
  <dimension ref="A1:D201"/>
  <sheetViews>
    <sheetView showGridLines="0" showRowColHeaders="0" zoomScale="80" zoomScaleNormal="80" workbookViewId="0"/>
  </sheetViews>
  <sheetFormatPr defaultColWidth="8.77734375" defaultRowHeight="15.6"/>
  <cols>
    <col min="1" max="1" width="3.21875" style="20" customWidth="1"/>
    <col min="2" max="2" width="3.5546875" style="8" customWidth="1"/>
    <col min="3" max="3" width="137.21875" style="8" customWidth="1"/>
    <col min="4" max="4" width="3.5546875" style="8" customWidth="1"/>
    <col min="5" max="16384" width="8.77734375" style="8"/>
  </cols>
  <sheetData>
    <row r="1" spans="1:4" ht="10.050000000000001" customHeight="1">
      <c r="A1" s="19"/>
      <c r="B1" s="55"/>
      <c r="C1" s="56"/>
      <c r="D1" s="55"/>
    </row>
    <row r="2" spans="1:4">
      <c r="A2" s="19"/>
      <c r="B2" s="21"/>
      <c r="C2" s="22"/>
      <c r="D2" s="21"/>
    </row>
    <row r="3" spans="1:4" ht="19.8">
      <c r="A3" s="19"/>
      <c r="B3" s="21"/>
      <c r="C3" s="66" t="s">
        <v>0</v>
      </c>
      <c r="D3" s="21"/>
    </row>
    <row r="4" spans="1:4">
      <c r="A4" s="19"/>
      <c r="B4" s="21"/>
      <c r="C4" s="23" t="s">
        <v>1</v>
      </c>
      <c r="D4" s="21"/>
    </row>
    <row r="5" spans="1:4">
      <c r="A5" s="19"/>
      <c r="B5" s="21"/>
      <c r="C5" s="23"/>
      <c r="D5" s="21"/>
    </row>
    <row r="6" spans="1:4" ht="16.2">
      <c r="A6" s="19"/>
      <c r="B6" s="21"/>
      <c r="C6" s="67" t="s">
        <v>2</v>
      </c>
      <c r="D6" s="21"/>
    </row>
    <row r="7" spans="1:4" ht="56.1" customHeight="1">
      <c r="A7" s="19"/>
      <c r="B7" s="21"/>
      <c r="C7" s="24" t="s">
        <v>3</v>
      </c>
      <c r="D7" s="21"/>
    </row>
    <row r="8" spans="1:4">
      <c r="A8" s="19"/>
      <c r="B8" s="21"/>
      <c r="C8" s="24"/>
      <c r="D8" s="21"/>
    </row>
    <row r="9" spans="1:4" ht="16.2">
      <c r="A9" s="19"/>
      <c r="B9" s="21"/>
      <c r="C9" s="67" t="s">
        <v>4</v>
      </c>
      <c r="D9" s="21"/>
    </row>
    <row r="10" spans="1:4" ht="75.599999999999994">
      <c r="A10" s="19"/>
      <c r="B10" s="21"/>
      <c r="C10" s="24" t="s">
        <v>5</v>
      </c>
      <c r="D10" s="21"/>
    </row>
    <row r="11" spans="1:4">
      <c r="A11" s="19"/>
      <c r="B11" s="21"/>
      <c r="C11" s="24"/>
      <c r="D11" s="21"/>
    </row>
    <row r="12" spans="1:4" ht="16.2">
      <c r="A12" s="19"/>
      <c r="B12" s="21"/>
      <c r="C12" s="67" t="s">
        <v>6</v>
      </c>
      <c r="D12" s="21"/>
    </row>
    <row r="13" spans="1:4" ht="265.05" customHeight="1">
      <c r="A13" s="19"/>
      <c r="B13" s="21"/>
      <c r="C13" s="24" t="s">
        <v>7</v>
      </c>
      <c r="D13" s="21"/>
    </row>
    <row r="14" spans="1:4" ht="15.75" customHeight="1">
      <c r="A14" s="19"/>
      <c r="B14" s="21"/>
      <c r="C14" s="24"/>
      <c r="D14" s="21"/>
    </row>
    <row r="15" spans="1:4" ht="16.2">
      <c r="A15" s="19"/>
      <c r="B15" s="21"/>
      <c r="C15" s="67" t="s">
        <v>8</v>
      </c>
      <c r="D15" s="21"/>
    </row>
    <row r="16" spans="1:4" ht="37.799999999999997">
      <c r="A16" s="19"/>
      <c r="B16" s="21"/>
      <c r="C16" s="24" t="s">
        <v>9</v>
      </c>
      <c r="D16" s="21"/>
    </row>
    <row r="17" spans="1:4">
      <c r="A17" s="19"/>
      <c r="B17" s="21"/>
      <c r="C17" s="24"/>
      <c r="D17" s="21"/>
    </row>
    <row r="18" spans="1:4" ht="16.2">
      <c r="A18" s="19"/>
      <c r="B18" s="21"/>
      <c r="C18" s="67" t="s">
        <v>10</v>
      </c>
      <c r="D18" s="21"/>
    </row>
    <row r="19" spans="1:4" ht="244.05" customHeight="1">
      <c r="A19" s="19"/>
      <c r="B19" s="21"/>
      <c r="C19" s="24" t="s">
        <v>11</v>
      </c>
      <c r="D19" s="21"/>
    </row>
    <row r="20" spans="1:4" ht="11.55" customHeight="1">
      <c r="A20" s="19"/>
      <c r="B20" s="21"/>
      <c r="C20" s="24"/>
      <c r="D20" s="21"/>
    </row>
    <row r="21" spans="1:4" ht="16.2">
      <c r="A21" s="19"/>
      <c r="B21" s="21"/>
      <c r="C21" s="67" t="s">
        <v>12</v>
      </c>
      <c r="D21" s="21"/>
    </row>
    <row r="22" spans="1:4" ht="37.799999999999997">
      <c r="A22" s="19"/>
      <c r="B22" s="21"/>
      <c r="C22" s="24" t="s">
        <v>13</v>
      </c>
      <c r="D22" s="21"/>
    </row>
    <row r="23" spans="1:4" ht="13.5" customHeight="1">
      <c r="A23" s="19"/>
      <c r="B23" s="21"/>
      <c r="C23" s="25"/>
      <c r="D23" s="21"/>
    </row>
    <row r="24" spans="1:4" ht="16.2">
      <c r="A24" s="19"/>
      <c r="B24" s="21"/>
      <c r="C24" s="67" t="s">
        <v>14</v>
      </c>
      <c r="D24" s="21"/>
    </row>
    <row r="25" spans="1:4" ht="170.55" customHeight="1">
      <c r="A25" s="19"/>
      <c r="B25" s="21"/>
      <c r="C25" s="24" t="s">
        <v>15</v>
      </c>
      <c r="D25" s="21"/>
    </row>
    <row r="26" spans="1:4" ht="15.6" customHeight="1">
      <c r="A26" s="19"/>
      <c r="B26" s="21"/>
      <c r="C26" s="24"/>
      <c r="D26" s="21"/>
    </row>
    <row r="27" spans="1:4" ht="16.2">
      <c r="A27" s="19"/>
      <c r="B27" s="21"/>
      <c r="C27" s="67" t="s">
        <v>16</v>
      </c>
      <c r="D27" s="21"/>
    </row>
    <row r="28" spans="1:4" ht="126">
      <c r="A28" s="19"/>
      <c r="B28" s="21"/>
      <c r="C28" s="24" t="s">
        <v>17</v>
      </c>
      <c r="D28" s="21"/>
    </row>
    <row r="29" spans="1:4" ht="15.75" customHeight="1">
      <c r="A29" s="19"/>
      <c r="B29" s="21"/>
      <c r="C29" s="24"/>
      <c r="D29" s="21"/>
    </row>
    <row r="30" spans="1:4" ht="16.2">
      <c r="A30" s="19"/>
      <c r="B30" s="21"/>
      <c r="C30" s="67" t="s">
        <v>18</v>
      </c>
      <c r="D30" s="21"/>
    </row>
    <row r="31" spans="1:4" ht="200.1" customHeight="1">
      <c r="A31" s="19"/>
      <c r="B31" s="21"/>
      <c r="C31" s="24" t="s">
        <v>19</v>
      </c>
      <c r="D31" s="21"/>
    </row>
    <row r="32" spans="1:4" ht="18">
      <c r="A32" s="19"/>
      <c r="B32" s="21"/>
      <c r="C32" s="26"/>
      <c r="D32" s="21"/>
    </row>
    <row r="33" spans="1:4">
      <c r="A33" s="19"/>
      <c r="B33" s="112"/>
      <c r="C33" s="112"/>
      <c r="D33" s="27"/>
    </row>
    <row r="34" spans="1:4">
      <c r="A34" s="19"/>
      <c r="B34" s="6"/>
      <c r="C34" s="7"/>
      <c r="D34" s="6"/>
    </row>
    <row r="35" spans="1:4">
      <c r="A35" s="19"/>
    </row>
    <row r="36" spans="1:4">
      <c r="A36" s="19"/>
    </row>
    <row r="37" spans="1:4">
      <c r="A37" s="19"/>
    </row>
    <row r="38" spans="1:4">
      <c r="A38" s="19"/>
    </row>
    <row r="39" spans="1:4">
      <c r="A39" s="19"/>
    </row>
    <row r="40" spans="1:4">
      <c r="A40" s="19"/>
    </row>
    <row r="41" spans="1:4">
      <c r="A41" s="19"/>
    </row>
    <row r="42" spans="1:4">
      <c r="A42" s="19"/>
    </row>
    <row r="43" spans="1:4">
      <c r="A43" s="19"/>
    </row>
    <row r="44" spans="1:4">
      <c r="A44" s="19"/>
    </row>
    <row r="45" spans="1:4">
      <c r="A45" s="19"/>
    </row>
    <row r="46" spans="1:4">
      <c r="A46" s="19"/>
    </row>
    <row r="47" spans="1:4">
      <c r="A47" s="19"/>
    </row>
    <row r="48" spans="1:4">
      <c r="A48" s="19"/>
    </row>
    <row r="49" spans="1:1">
      <c r="A49" s="19"/>
    </row>
    <row r="50" spans="1:1">
      <c r="A50" s="19"/>
    </row>
    <row r="51" spans="1:1">
      <c r="A51" s="19"/>
    </row>
    <row r="52" spans="1:1">
      <c r="A52" s="19"/>
    </row>
    <row r="53" spans="1:1">
      <c r="A53" s="19"/>
    </row>
    <row r="54" spans="1:1">
      <c r="A54" s="19"/>
    </row>
    <row r="55" spans="1:1">
      <c r="A55" s="19"/>
    </row>
    <row r="56" spans="1:1">
      <c r="A56" s="19"/>
    </row>
    <row r="57" spans="1:1">
      <c r="A57" s="19"/>
    </row>
    <row r="58" spans="1:1">
      <c r="A58" s="19"/>
    </row>
    <row r="59" spans="1:1">
      <c r="A59" s="19"/>
    </row>
    <row r="60" spans="1:1">
      <c r="A60" s="19"/>
    </row>
    <row r="61" spans="1:1">
      <c r="A61" s="19"/>
    </row>
    <row r="62" spans="1:1">
      <c r="A62" s="19"/>
    </row>
    <row r="63" spans="1:1">
      <c r="A63" s="19"/>
    </row>
    <row r="64" spans="1:1">
      <c r="A64" s="19"/>
    </row>
    <row r="65" spans="1:1">
      <c r="A65" s="19"/>
    </row>
    <row r="66" spans="1:1">
      <c r="A66" s="19"/>
    </row>
    <row r="67" spans="1:1">
      <c r="A67" s="19"/>
    </row>
    <row r="68" spans="1:1">
      <c r="A68" s="19"/>
    </row>
    <row r="69" spans="1:1">
      <c r="A69" s="19"/>
    </row>
    <row r="70" spans="1:1">
      <c r="A70" s="19"/>
    </row>
    <row r="71" spans="1:1">
      <c r="A71" s="19"/>
    </row>
    <row r="72" spans="1:1">
      <c r="A72" s="19"/>
    </row>
    <row r="73" spans="1:1">
      <c r="A73" s="19"/>
    </row>
    <row r="74" spans="1:1">
      <c r="A74" s="19"/>
    </row>
    <row r="75" spans="1:1">
      <c r="A75" s="19"/>
    </row>
    <row r="76" spans="1:1">
      <c r="A76" s="19"/>
    </row>
    <row r="77" spans="1:1">
      <c r="A77" s="19"/>
    </row>
    <row r="78" spans="1:1">
      <c r="A78" s="19"/>
    </row>
    <row r="79" spans="1:1">
      <c r="A79" s="19"/>
    </row>
    <row r="80" spans="1:1">
      <c r="A80" s="19"/>
    </row>
    <row r="81" spans="1:1">
      <c r="A81" s="19"/>
    </row>
    <row r="82" spans="1:1">
      <c r="A82" s="19"/>
    </row>
    <row r="83" spans="1:1">
      <c r="A83" s="19"/>
    </row>
    <row r="84" spans="1:1">
      <c r="A84" s="19"/>
    </row>
    <row r="85" spans="1:1">
      <c r="A85" s="19"/>
    </row>
    <row r="86" spans="1:1">
      <c r="A86" s="19"/>
    </row>
    <row r="87" spans="1:1">
      <c r="A87" s="19"/>
    </row>
    <row r="88" spans="1:1">
      <c r="A88" s="19"/>
    </row>
    <row r="89" spans="1:1">
      <c r="A89" s="19"/>
    </row>
    <row r="90" spans="1:1">
      <c r="A90" s="19"/>
    </row>
    <row r="91" spans="1:1">
      <c r="A91" s="19"/>
    </row>
    <row r="92" spans="1:1">
      <c r="A92" s="19"/>
    </row>
    <row r="93" spans="1:1">
      <c r="A93" s="19"/>
    </row>
    <row r="94" spans="1:1">
      <c r="A94" s="19"/>
    </row>
    <row r="95" spans="1:1">
      <c r="A95" s="19"/>
    </row>
    <row r="96" spans="1:1">
      <c r="A96" s="19"/>
    </row>
    <row r="97" spans="1:1">
      <c r="A97" s="19"/>
    </row>
    <row r="98" spans="1:1">
      <c r="A98" s="19"/>
    </row>
    <row r="99" spans="1:1">
      <c r="A99" s="19"/>
    </row>
    <row r="100" spans="1:1">
      <c r="A100" s="19"/>
    </row>
    <row r="101" spans="1:1">
      <c r="A101" s="19"/>
    </row>
    <row r="102" spans="1:1">
      <c r="A102" s="19"/>
    </row>
    <row r="103" spans="1:1">
      <c r="A103" s="19"/>
    </row>
    <row r="104" spans="1:1">
      <c r="A104" s="19"/>
    </row>
    <row r="105" spans="1:1">
      <c r="A105" s="19"/>
    </row>
    <row r="106" spans="1:1">
      <c r="A106" s="19"/>
    </row>
    <row r="107" spans="1:1">
      <c r="A107" s="19"/>
    </row>
    <row r="108" spans="1:1">
      <c r="A108" s="19"/>
    </row>
    <row r="109" spans="1:1">
      <c r="A109" s="19"/>
    </row>
    <row r="110" spans="1:1">
      <c r="A110" s="19"/>
    </row>
    <row r="111" spans="1:1">
      <c r="A111" s="19"/>
    </row>
    <row r="112" spans="1:1">
      <c r="A112" s="19"/>
    </row>
    <row r="113" spans="1:1">
      <c r="A113" s="19"/>
    </row>
    <row r="114" spans="1:1">
      <c r="A114" s="19"/>
    </row>
    <row r="115" spans="1:1">
      <c r="A115" s="19"/>
    </row>
    <row r="116" spans="1:1">
      <c r="A116" s="19"/>
    </row>
    <row r="117" spans="1:1">
      <c r="A117" s="19"/>
    </row>
    <row r="118" spans="1:1">
      <c r="A118" s="19"/>
    </row>
    <row r="119" spans="1:1">
      <c r="A119" s="19"/>
    </row>
    <row r="120" spans="1:1">
      <c r="A120" s="19"/>
    </row>
    <row r="121" spans="1:1">
      <c r="A121" s="19"/>
    </row>
    <row r="122" spans="1:1">
      <c r="A122" s="19"/>
    </row>
    <row r="123" spans="1:1">
      <c r="A123" s="19"/>
    </row>
    <row r="124" spans="1:1">
      <c r="A124" s="19"/>
    </row>
    <row r="125" spans="1:1">
      <c r="A125" s="19"/>
    </row>
    <row r="126" spans="1:1">
      <c r="A126" s="19"/>
    </row>
    <row r="127" spans="1:1">
      <c r="A127" s="19"/>
    </row>
    <row r="128" spans="1:1">
      <c r="A128" s="19"/>
    </row>
    <row r="129" spans="1:1">
      <c r="A129" s="19"/>
    </row>
    <row r="130" spans="1:1">
      <c r="A130" s="19"/>
    </row>
    <row r="131" spans="1:1">
      <c r="A131" s="19"/>
    </row>
    <row r="132" spans="1:1">
      <c r="A132" s="19"/>
    </row>
    <row r="133" spans="1:1">
      <c r="A133" s="19"/>
    </row>
    <row r="134" spans="1:1">
      <c r="A134" s="19"/>
    </row>
    <row r="135" spans="1:1">
      <c r="A135" s="19"/>
    </row>
    <row r="136" spans="1:1">
      <c r="A136" s="19"/>
    </row>
    <row r="137" spans="1:1">
      <c r="A137" s="19"/>
    </row>
    <row r="138" spans="1:1">
      <c r="A138" s="19"/>
    </row>
    <row r="139" spans="1:1">
      <c r="A139" s="19"/>
    </row>
    <row r="140" spans="1:1">
      <c r="A140" s="19"/>
    </row>
    <row r="141" spans="1:1">
      <c r="A141" s="19"/>
    </row>
    <row r="142" spans="1:1">
      <c r="A142" s="19"/>
    </row>
    <row r="143" spans="1:1">
      <c r="A143" s="19"/>
    </row>
    <row r="144" spans="1:1">
      <c r="A144" s="19"/>
    </row>
    <row r="145" spans="1:1">
      <c r="A145" s="19"/>
    </row>
    <row r="146" spans="1:1">
      <c r="A146" s="19"/>
    </row>
    <row r="147" spans="1:1">
      <c r="A147" s="19"/>
    </row>
    <row r="148" spans="1:1">
      <c r="A148" s="19"/>
    </row>
    <row r="149" spans="1:1">
      <c r="A149" s="19"/>
    </row>
    <row r="150" spans="1:1">
      <c r="A150" s="19"/>
    </row>
    <row r="151" spans="1:1">
      <c r="A151" s="19"/>
    </row>
    <row r="152" spans="1:1">
      <c r="A152" s="19"/>
    </row>
    <row r="153" spans="1:1">
      <c r="A153" s="19"/>
    </row>
    <row r="154" spans="1:1">
      <c r="A154" s="19"/>
    </row>
    <row r="155" spans="1:1">
      <c r="A155" s="19"/>
    </row>
    <row r="156" spans="1:1">
      <c r="A156" s="19"/>
    </row>
    <row r="157" spans="1:1">
      <c r="A157" s="19"/>
    </row>
    <row r="158" spans="1:1">
      <c r="A158" s="19"/>
    </row>
    <row r="159" spans="1:1">
      <c r="A159" s="19"/>
    </row>
    <row r="160" spans="1:1">
      <c r="A160" s="19"/>
    </row>
    <row r="161" spans="1:1">
      <c r="A161" s="19"/>
    </row>
    <row r="162" spans="1:1">
      <c r="A162" s="19"/>
    </row>
    <row r="163" spans="1:1">
      <c r="A163" s="19"/>
    </row>
    <row r="164" spans="1:1">
      <c r="A164" s="19"/>
    </row>
    <row r="165" spans="1:1">
      <c r="A165" s="19"/>
    </row>
    <row r="166" spans="1:1">
      <c r="A166" s="19"/>
    </row>
    <row r="167" spans="1:1">
      <c r="A167" s="19"/>
    </row>
    <row r="168" spans="1:1">
      <c r="A168" s="19"/>
    </row>
    <row r="169" spans="1:1">
      <c r="A169" s="19"/>
    </row>
    <row r="170" spans="1:1">
      <c r="A170" s="19"/>
    </row>
    <row r="171" spans="1:1">
      <c r="A171" s="19"/>
    </row>
    <row r="172" spans="1:1">
      <c r="A172" s="19"/>
    </row>
    <row r="173" spans="1:1">
      <c r="A173" s="19"/>
    </row>
    <row r="174" spans="1:1">
      <c r="A174" s="19"/>
    </row>
    <row r="175" spans="1:1">
      <c r="A175" s="19"/>
    </row>
    <row r="176" spans="1:1">
      <c r="A176" s="19"/>
    </row>
    <row r="177" spans="1:1">
      <c r="A177" s="19"/>
    </row>
    <row r="178" spans="1:1">
      <c r="A178" s="19"/>
    </row>
    <row r="179" spans="1:1">
      <c r="A179" s="19"/>
    </row>
    <row r="180" spans="1:1">
      <c r="A180" s="19"/>
    </row>
    <row r="181" spans="1:1">
      <c r="A181" s="19"/>
    </row>
    <row r="182" spans="1:1">
      <c r="A182" s="19"/>
    </row>
    <row r="183" spans="1:1">
      <c r="A183" s="19"/>
    </row>
    <row r="184" spans="1:1">
      <c r="A184" s="19"/>
    </row>
    <row r="185" spans="1:1">
      <c r="A185" s="19"/>
    </row>
    <row r="186" spans="1:1">
      <c r="A186" s="19"/>
    </row>
    <row r="187" spans="1:1">
      <c r="A187" s="19"/>
    </row>
    <row r="188" spans="1:1">
      <c r="A188" s="19"/>
    </row>
    <row r="189" spans="1:1">
      <c r="A189" s="19"/>
    </row>
    <row r="190" spans="1:1">
      <c r="A190" s="19"/>
    </row>
    <row r="191" spans="1:1">
      <c r="A191" s="19"/>
    </row>
    <row r="192" spans="1:1">
      <c r="A192" s="19"/>
    </row>
    <row r="193" spans="1:1">
      <c r="A193" s="19"/>
    </row>
    <row r="194" spans="1:1">
      <c r="A194" s="19"/>
    </row>
    <row r="195" spans="1:1">
      <c r="A195" s="19"/>
    </row>
    <row r="196" spans="1:1">
      <c r="A196" s="19"/>
    </row>
    <row r="197" spans="1:1">
      <c r="A197" s="19"/>
    </row>
    <row r="198" spans="1:1">
      <c r="A198" s="19"/>
    </row>
    <row r="199" spans="1:1">
      <c r="A199" s="19"/>
    </row>
    <row r="200" spans="1:1">
      <c r="A200" s="19"/>
    </row>
    <row r="201" spans="1:1">
      <c r="A201" s="19"/>
    </row>
  </sheetData>
  <sheetProtection algorithmName="SHA-512" hashValue="M17d67/32aGODJMrPXaqeBDhQ4sPAyJlyU1L8uplk0E1Zm9Dy35OEsVrWroFzUQ9tllA+HJNAdfW2eC5kOcPVQ==" saltValue="Te2+VoXXQxChpXg3jKIlxg==" spinCount="100000" sheet="1"/>
  <mergeCells count="1">
    <mergeCell ref="B33:C33"/>
  </mergeCells>
  <pageMargins left="0.7" right="0.7" top="0.75" bottom="0.75" header="0.3" footer="0.3"/>
  <pageSetup paperSize="9" orientation="portrait" horizontalDpi="360" verticalDpi="360"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A13E7C1E30204BB133EAE7FAFD52CA" ma:contentTypeVersion="15" ma:contentTypeDescription="Create a new document." ma:contentTypeScope="" ma:versionID="45437605ca975eef1e8743c62f181ccf">
  <xsd:schema xmlns:xsd="http://www.w3.org/2001/XMLSchema" xmlns:xs="http://www.w3.org/2001/XMLSchema" xmlns:p="http://schemas.microsoft.com/office/2006/metadata/properties" xmlns:ns2="8db9bdd8-629b-441c-9eb6-e46a2e9dae03" xmlns:ns3="96adaec6-6188-43bf-aec5-291c802dcb1b" xmlns:ns4="35b6a7de-9e1a-4b3d-8e58-e2a3da2946eb" targetNamespace="http://schemas.microsoft.com/office/2006/metadata/properties" ma:root="true" ma:fieldsID="a6c8ea1d254cd2f3b6865d2d0b814ff2" ns2:_="" ns3:_="" ns4:_="">
    <xsd:import namespace="8db9bdd8-629b-441c-9eb6-e46a2e9dae03"/>
    <xsd:import namespace="96adaec6-6188-43bf-aec5-291c802dcb1b"/>
    <xsd:import namespace="35b6a7de-9e1a-4b3d-8e58-e2a3da2946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9bdd8-629b-441c-9eb6-e46a2e9dae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408edb-d5a2-42de-bdcd-94a07c4505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adaec6-6188-43bf-aec5-291c802dcb1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6a7de-9e1a-4b3d-8e58-e2a3da2946e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f097f90-d0c6-418f-9a4f-3aeff3717b8c}" ma:internalName="TaxCatchAll" ma:showField="CatchAllData" ma:web="35b6a7de-9e1a-4b3d-8e58-e2a3da294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b6a7de-9e1a-4b3d-8e58-e2a3da2946eb" xsi:nil="true"/>
    <lcf76f155ced4ddcb4097134ff3c332f xmlns="8db9bdd8-629b-441c-9eb6-e46a2e9dae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CF9930-F2B3-447A-A993-870E68760A81}">
  <ds:schemaRefs>
    <ds:schemaRef ds:uri="http://schemas.microsoft.com/sharepoint/v3/contenttype/forms"/>
  </ds:schemaRefs>
</ds:datastoreItem>
</file>

<file path=customXml/itemProps2.xml><?xml version="1.0" encoding="utf-8"?>
<ds:datastoreItem xmlns:ds="http://schemas.openxmlformats.org/officeDocument/2006/customXml" ds:itemID="{43186852-C543-4199-AAAB-66A03B27D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9bdd8-629b-441c-9eb6-e46a2e9dae03"/>
    <ds:schemaRef ds:uri="96adaec6-6188-43bf-aec5-291c802dcb1b"/>
    <ds:schemaRef ds:uri="35b6a7de-9e1a-4b3d-8e58-e2a3da294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CCCA4-6488-494A-AA05-3B0B9AB4761D}">
  <ds:schemaRefs>
    <ds:schemaRef ds:uri="8db9bdd8-629b-441c-9eb6-e46a2e9dae03"/>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35b6a7de-9e1a-4b3d-8e58-e2a3da2946eb"/>
    <ds:schemaRef ds:uri="http://schemas.microsoft.com/office/infopath/2007/PartnerControls"/>
    <ds:schemaRef ds:uri="http://purl.org/dc/elements/1.1/"/>
    <ds:schemaRef ds:uri="96adaec6-6188-43bf-aec5-291c802dcb1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Indicative Heat Pump Capacity</vt:lpstr>
      <vt:lpstr>Thermal Capacity Calculator</vt:lpstr>
      <vt:lpstr>Average U-value Calculator</vt:lpstr>
      <vt:lpstr>Change Log</vt:lpstr>
      <vt:lpstr>Terms and Conditions</vt:lpstr>
      <vt:lpstr>'Change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Puchades Baixauli, Andres</dc:creator>
  <cp:keywords/>
  <dc:description/>
  <cp:lastModifiedBy>Sebastian Lunt</cp:lastModifiedBy>
  <cp:revision/>
  <dcterms:created xsi:type="dcterms:W3CDTF">2021-06-24T15:22:53Z</dcterms:created>
  <dcterms:modified xsi:type="dcterms:W3CDTF">2022-08-09T09:02:05Z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RiskLevel">
    <vt:lpwstr/>
  </property>
  <property fmtid="{D5CDD505-2E9C-101B-9397-08002B2CF9AE}" pid="3" name="DocRiskLevelWizardText">
    <vt:lpwstr>Atkins Baseline</vt:lpwstr>
  </property>
  <property fmtid="{D5CDD505-2E9C-101B-9397-08002B2CF9AE}" pid="4" name="DocRiskLevelWizardMarker">
    <vt:lpwstr/>
  </property>
  <property fmtid="{D5CDD505-2E9C-101B-9397-08002B2CF9AE}" pid="5" name="ContentTypeId">
    <vt:lpwstr>0x010100F0A13E7C1E30204BB133EAE7FAFD52CA</vt:lpwstr>
  </property>
  <property fmtid="{D5CDD505-2E9C-101B-9397-08002B2CF9AE}" pid="6" name="MediaServiceImageTags">
    <vt:lpwstr/>
  </property>
</Properties>
</file>