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defaultThemeVersion="166925"/>
  <mc:AlternateContent xmlns:mc="http://schemas.openxmlformats.org/markup-compatibility/2006">
    <mc:Choice Requires="x15">
      <x15ac:absPath xmlns:x15ac="http://schemas.microsoft.com/office/spreadsheetml/2010/11/ac" url="https://salix365.sharepoint.com/Del/OtherProgrammes/Phase 5 LCSF/03. Application and Assessment/"/>
    </mc:Choice>
  </mc:AlternateContent>
  <xr:revisionPtr revIDLastSave="0" documentId="8_{913D4ADF-19A1-4120-86A6-4677EC3F575B}" xr6:coauthVersionLast="47" xr6:coauthVersionMax="47" xr10:uidLastSave="{00000000-0000-0000-0000-000000000000}"/>
  <bookViews>
    <workbookView xWindow="28680" yWindow="-120" windowWidth="29040" windowHeight="15840" firstSheet="3" activeTab="3" xr2:uid="{00000000-000D-0000-FFFF-FFFF00000000}"/>
  </bookViews>
  <sheets>
    <sheet name="Application Guidance" sheetId="19" r:id="rId1"/>
    <sheet name="Eligible Technologies List" sheetId="17" r:id="rId2"/>
    <sheet name="Step 1 Project Introduction" sheetId="18" r:id="rId3"/>
    <sheet name="Step 2 Building Data" sheetId="1" r:id="rId4"/>
    <sheet name="Step 3 Project Overview" sheetId="10" r:id="rId5"/>
    <sheet name="Step 4 Costs and Programme" sheetId="23" r:id="rId6"/>
    <sheet name="Scoring Criteria" sheetId="22" r:id="rId7"/>
    <sheet name="Assessment form" sheetId="21" state="hidden" r:id="rId8"/>
    <sheet name="Backing data" sheetId="25" state="hidden" r:id="rId9"/>
    <sheet name="Backing Sheet" sheetId="15" state="hidden" r:id="rId10"/>
  </sheets>
  <externalReferences>
    <externalReference r:id="rId11"/>
  </externalReferences>
  <definedNames>
    <definedName name="Buildings">OFFSET('[1]Backing Sheet - Buildings'!A1,0,0,COUNTA('[1]Backing Sheet - Buildings'!$E$2:$E$101),1)</definedName>
    <definedName name="Display_Week">#REF!</definedName>
    <definedName name="DRange">'[1]Backing Sheet - Buildings'!$E$2:INDEX('[1]Backing Sheet - Buildings'!$E$2:$E$101,COUNTIF('[1]Backing Sheet - Buildings'!$E$2:$E$101,"?*"))</definedName>
    <definedName name="DRangeSystems">'[1]Backing Sheet - Buildings'!$M$2:INDEX('[1]Backing Sheet - Buildings'!$M$2:$M$101,COUNTIF('[1]Backing Sheet - Buildings'!$M$2:$M$101,"?*"))</definedName>
    <definedName name="Energy_Types">'[1]Step 4 Support Tool'!$AI$329:$AR$329</definedName>
    <definedName name="FRange">'[1]Backing Sheet - Buildings'!$M$2:INDEX('[1]Backing Sheet - Buildings'!$M$2:$M$101,COUNTIF('[1]Backing Sheet - Buildings'!$M$2:$M$101,"?*"))</definedName>
    <definedName name="Project_Start">#REF!</definedName>
    <definedName name="Project_type">'[1]Extra look-up'!$A$3:$A$20</definedName>
    <definedName name="Site_Names">'[1]Backing Sheet - Buildings'!$R$2:INDEX('[1]Backing Sheet - Buildings'!$R$2:$R$101,COUNTIF('[1]Backing Sheet - Buildings'!$R$2:$R$101,"?*"))</definedName>
    <definedName name="Support_Tool_Building_List">'[1]Backing Sheet - Buildings'!$Y$2:INDEX('[1]Backing Sheet - Buildings'!$Y$2:$Y$101,COUNTIF('[1]Backing Sheet - Buildings'!$Y$2:$Y$101,"?*"))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B22" i="21"/>
  <c r="B16" i="21"/>
  <c r="V60" i="1"/>
  <c r="U60" i="1"/>
  <c r="S60" i="1"/>
  <c r="T60" i="1"/>
  <c r="C30" i="21" l="1"/>
  <c r="J11" i="1" l="1"/>
  <c r="J13" i="1"/>
  <c r="N60" i="1"/>
  <c r="O60" i="1"/>
  <c r="P60" i="1"/>
  <c r="Q60" i="1"/>
  <c r="R60" i="1"/>
  <c r="M60" i="1"/>
  <c r="L60" i="1"/>
  <c r="K60" i="1"/>
  <c r="I60" i="1"/>
  <c r="G60" i="1"/>
  <c r="F60" i="1"/>
  <c r="E60" i="1"/>
  <c r="C53" i="21"/>
  <c r="C72" i="21" s="1"/>
  <c r="B50" i="21"/>
  <c r="B48" i="21"/>
  <c r="B46" i="21"/>
  <c r="B44" i="21"/>
  <c r="B42" i="21"/>
  <c r="B65" i="21"/>
  <c r="C71" i="21"/>
  <c r="F29" i="23"/>
  <c r="H26" i="23" s="1"/>
  <c r="D32" i="1"/>
  <c r="D33" i="1"/>
  <c r="D34" i="1"/>
  <c r="D35" i="1"/>
  <c r="D36" i="1"/>
  <c r="D37" i="1"/>
  <c r="D38" i="1"/>
  <c r="D39" i="1"/>
  <c r="D40" i="1"/>
  <c r="D41" i="1"/>
  <c r="AR32" i="1"/>
  <c r="AR33" i="1"/>
  <c r="AR34" i="1"/>
  <c r="AR35" i="1"/>
  <c r="AR36" i="1"/>
  <c r="AR37" i="1"/>
  <c r="AR38" i="1"/>
  <c r="AR39" i="1"/>
  <c r="AR40" i="1"/>
  <c r="AR41" i="1"/>
  <c r="D43" i="1"/>
  <c r="D44" i="1"/>
  <c r="D45" i="1"/>
  <c r="D46" i="1"/>
  <c r="D47" i="1"/>
  <c r="D48" i="1"/>
  <c r="D49" i="1"/>
  <c r="D50" i="1"/>
  <c r="D51" i="1"/>
  <c r="D52" i="1"/>
  <c r="AR43" i="1"/>
  <c r="AR44" i="1"/>
  <c r="AR45" i="1"/>
  <c r="AR46" i="1"/>
  <c r="AR47" i="1"/>
  <c r="AR48" i="1"/>
  <c r="AR49" i="1"/>
  <c r="AR50" i="1"/>
  <c r="AR51" i="1"/>
  <c r="AR52" i="1"/>
  <c r="B29" i="21"/>
  <c r="M11" i="1" l="1"/>
  <c r="H10" i="23"/>
  <c r="H12" i="23"/>
  <c r="H14" i="23"/>
  <c r="H16" i="23"/>
  <c r="H18" i="23"/>
  <c r="H20" i="23"/>
  <c r="H22" i="23"/>
  <c r="C66" i="21"/>
  <c r="C73" i="21" s="1"/>
  <c r="C74" i="21" l="1"/>
  <c r="D74" i="21" s="1"/>
  <c r="C9" i="21" l="1"/>
  <c r="C8" i="21"/>
  <c r="AR58" i="1" l="1"/>
  <c r="D58" i="1"/>
  <c r="AR57" i="1"/>
  <c r="D57" i="1"/>
  <c r="AR56" i="1"/>
  <c r="D56" i="1"/>
  <c r="AR55" i="1"/>
  <c r="D55" i="1"/>
  <c r="AR54" i="1"/>
  <c r="D54" i="1"/>
  <c r="AR53" i="1"/>
  <c r="D53" i="1"/>
  <c r="AR42" i="1"/>
  <c r="D42" i="1"/>
  <c r="AR31" i="1"/>
  <c r="D31" i="1"/>
  <c r="AR30" i="1"/>
  <c r="D30" i="1"/>
  <c r="AR29" i="1"/>
  <c r="D29" i="1"/>
  <c r="AR28" i="1"/>
  <c r="D28" i="1"/>
  <c r="AR27" i="1"/>
  <c r="D27" i="1"/>
  <c r="AR26" i="1"/>
  <c r="D26" i="1"/>
  <c r="AR25" i="1"/>
  <c r="D25" i="1"/>
  <c r="AR24" i="1"/>
  <c r="D24" i="1"/>
  <c r="AR23" i="1"/>
  <c r="D23" i="1"/>
  <c r="AR22" i="1"/>
  <c r="D22" i="1"/>
  <c r="AR21" i="1"/>
  <c r="D21" i="1"/>
  <c r="AR20" i="1"/>
  <c r="D20" i="1"/>
  <c r="AR19" i="1"/>
  <c r="D19" i="1"/>
  <c r="AR18" i="1"/>
  <c r="AL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Archie Balkwill</author>
  </authors>
  <commentList>
    <comment ref="AK17" authorId="0" shapeId="0" xr:uid="{FC6ABB0C-D2F6-41D0-9779-49802FF4B1C7}">
      <text>
        <r>
          <rPr>
            <sz val="9"/>
            <color indexed="81"/>
            <rFont val="Tahoma"/>
            <family val="2"/>
          </rPr>
          <t>The preparation and production of your HDP.</t>
        </r>
      </text>
    </comment>
    <comment ref="AL17" authorId="0" shapeId="0" xr:uid="{59730374-E508-40AB-967A-C685B6DD3E61}">
      <text>
        <r>
          <rPr>
            <sz val="9"/>
            <color indexed="81"/>
            <rFont val="Tahoma"/>
            <family val="2"/>
          </rPr>
          <t xml:space="preserve">A report that evaluates energy performance of a building. This could include information related to:
- the building features such as energy performance of building fabric, heating and cooling system.
- Energy consumption baseline, type of energy sources and energy benchmarks
- Energy measure that can be implemented to reduce and energy consumption and to switch fossil fuel system to low carbon solution.
</t>
        </r>
      </text>
    </comment>
    <comment ref="AM17" authorId="0" shapeId="0" xr:uid="{E5A00732-43E5-4279-9A4E-1D44C3181B35}">
      <text>
        <r>
          <rPr>
            <sz val="9"/>
            <color indexed="81"/>
            <rFont val="Tahoma"/>
            <family val="2"/>
          </rPr>
          <t>A report that evaluates the practicality and deliverability of a proposed project. A feasibility study aims to: holistically appraise the strengths and weaknesses of an existing system; deduce opportunities and risks present in different solutions; consider the resources required to complete the project; and conclude the best course of action or likelihood of success.</t>
        </r>
      </text>
    </comment>
    <comment ref="AN17" authorId="0" shapeId="0" xr:uid="{F0C863E4-3632-4B84-8B15-46928EF98E41}">
      <text>
        <r>
          <rPr>
            <sz val="9"/>
            <color indexed="81"/>
            <rFont val="Tahoma"/>
            <family val="2"/>
          </rPr>
          <t>Site surveys for the building included in the HDP where specific low carbon technologies are evaluated to be installed and specialist site survey would support the suitability of the low carbon solution identified.
An example could be borehole sample/inspection for installing a Ground Source Heat Pump.</t>
        </r>
        <r>
          <rPr>
            <b/>
            <sz val="9"/>
            <color indexed="81"/>
            <rFont val="Tahoma"/>
            <family val="2"/>
          </rPr>
          <t xml:space="preserve">
</t>
        </r>
        <r>
          <rPr>
            <sz val="9"/>
            <color indexed="81"/>
            <rFont val="Tahoma"/>
            <family val="2"/>
          </rPr>
          <t xml:space="preserve">
</t>
        </r>
      </text>
    </comment>
    <comment ref="AO17" authorId="0" shapeId="0" xr:uid="{B1A0E05D-038C-4501-BDD1-F1D678AA5C22}">
      <text>
        <r>
          <rPr>
            <sz val="9"/>
            <color indexed="81"/>
            <rFont val="Tahoma"/>
            <family val="2"/>
          </rPr>
          <t xml:space="preserve">Project design as defined in RIBA stages in RIBA plan of work. Detailed design is defined as stage 4.
</t>
        </r>
      </text>
    </comment>
    <comment ref="AP17" authorId="0" shapeId="0" xr:uid="{7744D5CA-2FB7-4596-8248-6DE0C140A130}">
      <text>
        <r>
          <rPr>
            <sz val="9"/>
            <color indexed="81"/>
            <rFont val="Tahoma"/>
            <family val="2"/>
          </rPr>
          <t>The investment grade proposal (IGP) is produced by the ESCO and should detail key information including the Energy Conservation Measures (ECMs) to be installed, guaranteed energy savings, tonnes of CO2 to be saved each year, capital costs, maximum payback period and a measurement and verification (M&amp;V) plan.</t>
        </r>
      </text>
    </comment>
    <comment ref="AQ17" authorId="0" shapeId="0" xr:uid="{9D98A2C2-2DA3-49C1-8AC8-167BAD3141B9}">
      <text>
        <r>
          <rPr>
            <sz val="9"/>
            <color indexed="81"/>
            <rFont val="Tahoma"/>
            <family val="2"/>
          </rPr>
          <t>Desktop assessments are high level assessments (energy and decarbonisation) often executed considering only information of the building without any site visit of the building.</t>
        </r>
      </text>
    </comment>
  </commentList>
</comments>
</file>

<file path=xl/sharedStrings.xml><?xml version="1.0" encoding="utf-8"?>
<sst xmlns="http://schemas.openxmlformats.org/spreadsheetml/2006/main" count="805" uniqueCount="515">
  <si>
    <t>Phase 5 Low Carbon Skills Fund: Application Form - Guidance</t>
  </si>
  <si>
    <r>
      <t xml:space="preserve">This tab provides guidance on how to fill out this application form for Phase 5 of the Low Carbon Skills Fund (LCSF). If you have any questions regarding the below, please contact phase5lcsfgrants@salixfinance.co.uk.
Please open this application form in the </t>
    </r>
    <r>
      <rPr>
        <b/>
        <sz val="11"/>
        <color rgb="FF002060"/>
        <rFont val="Verdana"/>
        <family val="2"/>
      </rPr>
      <t>desktop app</t>
    </r>
    <r>
      <rPr>
        <sz val="11"/>
        <color rgb="FF002060"/>
        <rFont val="Verdana"/>
        <family val="2"/>
      </rPr>
      <t xml:space="preserve">, </t>
    </r>
    <r>
      <rPr>
        <b/>
        <sz val="11"/>
        <color rgb="FF002060"/>
        <rFont val="Verdana"/>
        <family val="2"/>
      </rPr>
      <t>enable editing</t>
    </r>
    <r>
      <rPr>
        <sz val="11"/>
        <color rgb="FF002060"/>
        <rFont val="Verdana"/>
        <family val="2"/>
      </rPr>
      <t xml:space="preserve"> and </t>
    </r>
    <r>
      <rPr>
        <b/>
        <sz val="11"/>
        <color rgb="FF002060"/>
        <rFont val="Verdana"/>
        <family val="2"/>
      </rPr>
      <t>automatically calculate formulas</t>
    </r>
    <r>
      <rPr>
        <sz val="11"/>
        <color rgb="FF002060"/>
        <rFont val="Verdana"/>
        <family val="2"/>
      </rPr>
      <t xml:space="preserve"> in order for this application form to fully function. This is a standard requirement when downloading excel files. Always paste 'as values', ensuring you are not pasting source formatting. Where the cells are formatted with dropdown lists, please select an option from the list. Avoid using special characters.
All questions must be answered, unless they have multiple parts (a, b, c) and your answer to part a means the subsequent parts are not applicable. The required columns for the table on Step 2 Building Data is dependent on the value of the grant being requested.
In addition to each tab specifying which questions are marked, the guidance below will also specify this. The mark schemes used can be found on the Scoring Criteria tab, which is after the Step 4 Costs and Programme tab, of this application form.</t>
    </r>
  </si>
  <si>
    <t>Steps for Completing the Application Form</t>
  </si>
  <si>
    <t>Step 1 Project Introduction</t>
  </si>
  <si>
    <t>To begin completing this tab, fill in your organisation's name (cell E5) and the title for the project (cell E7). If your application is successful, this title will be included in your Grant Offer Letter and payment request documentation, so please ensure it is bespoke to the proposed project.
Questions 1.1a. and 1.1b. are related to the ownership or lease arrangement of the buildings.
1.1a. Can you confirm your organisation owns or has a long-term lease arrangement (20+ years) for the buildings where you wish to undertake these measures?
Select 'Yes' or 'No' in cell Q10 from the dropdown list depending on whether your organisation owns the buildings or has a long-term lease in place. A requirement of the scheme is that eligible bodies must either own or have a long-term lease arrangement for all the buildings that are included in the proposed project.
1.1b. If your organisation has less than 20 years remaining on the leases of any of the buildings where you wish to undertake these measures, please can you detail your long-term plans to retain residence of the building to realise the benefits of the decarbonisation measures that will be installed. Please state what evidence can be provided to support your response.
A response to this question is only required if you selected 'No' for question 1.1a. The evidence highlighted in this question may be requested by the assessors during assessment.
Question 1.2 asks you to confirm that any works associated with the proposed project have not already begun.
1.2 Can you confirm that the proposed project has not yet started?
Select 'Yes' or 'No' in cell Q16 from the dropdown list. Any component of works that is included in the grant funding application cannot start until after the Grant Offer Letter has been signed. If, for example, building audits have begun, any costs incurred from these surveys would not be eligible for grant funding.
Questions 1.3a., 1.3b. and 1.3c. are all related to subsidy control rules. If you are undertaking any economic activity connected with the delivery of your proposed Phase 5 LCSF project, you must answer the following three questions in detail to ensure compliance with the subsidy control principles.
1.3a. Does your organisation operate as an enterprise in respect of any or a portion of the work being undertaken within your Application?
Select 'Yes' or 'No' in cell Q19 from the dropdown list.
1.3b. If yes, please provide:
• an explanation of what this economic activity is; and
• the amount of funding sought for this economic activity (£) within your Application.
You only need to respond to this question, if you selected 'yes' for question 1.3a.								
1.3c. By reference to the value of the economic activity declared in (8a), please confirm if you have received more than £315,000 in the period including the last two financial years and the elapsed part of the current financial year.
If you responded to question 1.3b, select 'Yes' or 'No' in cell Q25.
Subsidy control guidance has been provided via links below question 1.3. Please review if you are unsure whether your organisation fall under the specific rules.										
Question 1.4 requires a written response. Please note your answer to question 1.4 will be assessed according to the Question Scoring Criteria, which can be found in the Scoring Criteria tab of this application form. The commentary below provides a brief overview.
1.4 Please provide an overview of how your organisation intends to achieve the government’s Net Zero by 2050 target. Your response should also include your organisation’s current understanding of its energy use and greenhouse gas emissions, and how these emissions will be reduced.
This question requires you to give an overview of your organisation's net zero strategy and understanding of your estate's energy use. Your answer should cover the prompts found below this question in the Step 1 Project Introduction tab.</t>
  </si>
  <si>
    <t>Step 2 Building Data</t>
  </si>
  <si>
    <t>Supplementary Building Information Tool (SBIT)</t>
  </si>
  <si>
    <r>
      <t>The Supplementary Building Information Tool (SBIT) captures the details of the buildings in your proposed heat decarbonisation strategy project. None of the information on this tab will be assigned a score.
The SBIT should be filled out on a building by building basis, with 1 building and associated UPRN per line. The Find My Address website (findmyaddress.co.uk) allows you to search for UPRNs using a postcode, please note there is a limit of 30 searches a day. Additionally, public sector bodies have the right of use of the UPRN database, which is held by the Ordnance Survey (ordnancesurvey.co.uk).
The asterisked columns C to W (</t>
    </r>
    <r>
      <rPr>
        <sz val="11"/>
        <color rgb="FF2DAE76"/>
        <rFont val="Verdana"/>
        <family val="2"/>
      </rPr>
      <t>green</t>
    </r>
    <r>
      <rPr>
        <sz val="11"/>
        <color rgb="FF002060"/>
        <rFont val="Verdana"/>
        <family val="2"/>
      </rPr>
      <t>) are to be completed by all applicants. Only applications over £100,000 are required to complete columns X to AJ (</t>
    </r>
    <r>
      <rPr>
        <sz val="11"/>
        <color rgb="FF6BC3C4"/>
        <rFont val="Verdana"/>
        <family val="2"/>
      </rPr>
      <t>turquoise</t>
    </r>
    <r>
      <rPr>
        <sz val="11"/>
        <color rgb="FF002060"/>
        <rFont val="Verdana"/>
        <family val="2"/>
      </rPr>
      <t xml:space="preserve">). However, please note that successful applications under £100,000 will be required to submit a copy of the SBIT with columns X to AJ completed alongside the submission of their completed documents at the end of the project. Based on the value of the application, Salix will not assess applications where the mandatory columns of the SBIT are incomplete. 
The green and blue tables below provide guidance on completing each column of the SBIT. Furthermore, when clicked on, each column of the SBIT will display a pop-up message with guidance.
For any questions, please contact phase5lcsfgrants@salixfinance.co.uk.
</t>
    </r>
  </si>
  <si>
    <t>COMPLETING THE SBIT - GREEN COLUMNS - ALL APPLICANTS</t>
  </si>
  <si>
    <t>Organisation name*</t>
  </si>
  <si>
    <t>Cell E11</t>
  </si>
  <si>
    <t>The name of your public sector body should pull through from the Step 1 tab.</t>
  </si>
  <si>
    <t>Submission ID</t>
  </si>
  <si>
    <t>Cell E12</t>
  </si>
  <si>
    <t>Please leave blank at the point of application.</t>
  </si>
  <si>
    <t>Includes activities 4-7 (if applicable)*</t>
  </si>
  <si>
    <t>Column C</t>
  </si>
  <si>
    <t xml:space="preserve">Select 'yes' or 'no' from the drop down menu. Select 'yes', if you are applying to conduct any of the following activities in this building: 4. Specialist technical site surveys; 5. Feasibility studies; 6. Investment grade audits; 7. Detailed design. Please note that only buildings with end-of-life boilers (10+ years) can receive funding for activities 4, 5, 6 and 7. If it is easier, you can return to this column once the site and building names have been filled in. </t>
  </si>
  <si>
    <t>Site Name*</t>
  </si>
  <si>
    <t>Column E</t>
  </si>
  <si>
    <t>The name of the site: for instance ABC University; XYZ School, Town Hall, New Hospital.</t>
  </si>
  <si>
    <t>Building Name*</t>
  </si>
  <si>
    <t>Column F</t>
  </si>
  <si>
    <t>The name of the specific building: for instance; Science Block; ABC wing, Sports Hall. An individual row must be completed for each building that funding has been applied for. The total number of buildings entered in your SBIT will be automatically calculated and shown in cell J11 and will need to match the number entered in the application portal.</t>
  </si>
  <si>
    <t>Building Type*</t>
  </si>
  <si>
    <t>Column G</t>
  </si>
  <si>
    <t>Select from the drop down list: ambulance station; campus building; canteen/cafeteria; car park; classroom; clinical space; community centre; corridors; council office; data centre/it facilities; fire rescue station; gallery/museum; halls of residence; laboratory; lecture room; leisure centre; library; non-clinical space; offices; outdoor sport facilities; parish/ town council; plant room; police station; renewables site; residential care home; sports hall ; streetlighting; students union; warehouse; other.</t>
  </si>
  <si>
    <t>select from the drop down list: ambulance station; campus building; canteen/cafeteria; car park; classroom; clinical space; community centre; corridors; council office; data centre/it facilities; fire rescue station; gallery/museum; halls of residence; laboratory; lecture room; leisure centre; library; non-clinical space; offices; outdoor sport facilities; parish/ town council; plant room; police station; renewables site; residential care home; sports hall ; streetlighting; students union; warehouse; other.</t>
  </si>
  <si>
    <t>Specific Building Use</t>
  </si>
  <si>
    <t>Column H</t>
  </si>
  <si>
    <t>If 'Other' has been selected for building type in column G, it is mandatory to specify the building use in this column.</t>
  </si>
  <si>
    <t>Unique Property Reference Number (UPRN)*</t>
  </si>
  <si>
    <t>Column I</t>
  </si>
  <si>
    <t>If you do not know the building's UPRN, the Find My Address website (findmyaddress.co.uk) allows you to search for UPRNs using a postcode, please note there is a limit of 30 searches a day. Additionally, public sector bodies have the right of use of the UPRN database, which is held by the Ordnance Survey.</t>
  </si>
  <si>
    <t>School / Academy URN (if applicable)</t>
  </si>
  <si>
    <t>Column J</t>
  </si>
  <si>
    <t>If the building is owned by a school or academy, it is mandatory to provide the DfE Unique Reference Number (URN) for that building.</t>
  </si>
  <si>
    <t>Postcode*</t>
  </si>
  <si>
    <t>Column K</t>
  </si>
  <si>
    <t>Provide the building's postcode.</t>
  </si>
  <si>
    <t>Gross Internal Area (m^2)*</t>
  </si>
  <si>
    <t>Column L</t>
  </si>
  <si>
    <t>Provide an accurate internal area for the building. The total gross internal area from all the buildings listed in this column will be automatically calculated in cell J13 and will need to match the number entered in the application portal.</t>
  </si>
  <si>
    <t>Site Life (years)*</t>
  </si>
  <si>
    <t>Column M</t>
  </si>
  <si>
    <t>Enter the number of years the building is expected or projected to be in use or under public sector ownership for. If the building will be owned indefinitely, then input 25.</t>
  </si>
  <si>
    <t>Age of Building (Year building finished construction)*</t>
  </si>
  <si>
    <t>Column N</t>
  </si>
  <si>
    <t>Enter the year that the building finished construction, if an extension has been added please state the year the original building was finished.</t>
  </si>
  <si>
    <t>Condition of building*</t>
  </si>
  <si>
    <t>Column O</t>
  </si>
  <si>
    <t>Rate the condition of the building as poor (immediate attention required &lt;5 years), fair (attention needed in 5-10 years), or good (little to no action required in next 10 years). When rating the condition of the building, consider whether the following factors will affect when attention is required: leaking roof, severe draught, listed building, PFI agreement.</t>
  </si>
  <si>
    <t>Existing Heating System*</t>
  </si>
  <si>
    <t>Column P</t>
  </si>
  <si>
    <t>Specify the heating system that is used in the building from the dropdown list: gas boiler; oil boiler; coal boiler; biomass; electric heating; heat pump; fossil fuel powered district heating; CHP; other; don't know. Please note that the scheme criteria requires every building to have a fossil-fuel based heating system.</t>
  </si>
  <si>
    <t>Existing Heating Fuel*</t>
  </si>
  <si>
    <t>Column Q</t>
  </si>
  <si>
    <t>Select the appropriate fuel from the drop down list: gas; gas oil; fuel oil; electricity; coal; burning oil; LPG; wood pellets; wood chips; bespoke.</t>
  </si>
  <si>
    <t>Age of Existing Heating System (years)*</t>
  </si>
  <si>
    <t>Column R</t>
  </si>
  <si>
    <t>How old is the heating system in number of years. Please note that only buildings with end-of-life boilers can receive funding for activities 4, 5, 6 and 7.</t>
  </si>
  <si>
    <t>Display Energy Certificate (DEC) Reference Number*</t>
  </si>
  <si>
    <t>Column S</t>
  </si>
  <si>
    <t>Display Energy Certificates (DECs) are designed to show the energy performance of public buildings. This column of the SBIT requires the 24 digit DEC certificate number.</t>
  </si>
  <si>
    <t>Display Energy Certificate (DEC) Rating*</t>
  </si>
  <si>
    <t>Column T</t>
  </si>
  <si>
    <t xml:space="preserve">Select the building's DEC rating from the drop down list: A, B, C, D, E, F, G or N/A if a building does not have a DEC. Please click on the cell above (E40) to go to the government's DEC guidance webpage. </t>
  </si>
  <si>
    <t>Private or Publicly Owned Building*</t>
  </si>
  <si>
    <t>Column U</t>
  </si>
  <si>
    <t>Depending on who owns the building, select 'Privately owned' or 'Publicly owned' from the drop-down menu.</t>
  </si>
  <si>
    <t>Private or Publicly Occupied Building*</t>
  </si>
  <si>
    <t>Column V</t>
  </si>
  <si>
    <t>Depending on who occupies the building, select 'Privately occupied' or 'Publicly occupied' from the drop-down menu.</t>
  </si>
  <si>
    <t>If the Building is Privately Owned, How long is the Remaining Lease Arrangement (years)</t>
  </si>
  <si>
    <t>Column W</t>
  </si>
  <si>
    <t>This column is mandatory if the building is not owned by the public sector, as specified in column U. Please specify the number of years left on the current lease arrangement.</t>
  </si>
  <si>
    <t>COMPLETING THE SBIT - TURQUOISE COLUMNS - APPLICATIONS OVER £100,000</t>
  </si>
  <si>
    <r>
      <t xml:space="preserve">These columns are only mandatory for applications over £100,000.
When asked to rate the condition of building fabric features, use one of the 3 categories defined below.
</t>
    </r>
    <r>
      <rPr>
        <sz val="11"/>
        <color rgb="FF002060"/>
        <rFont val="Symbol"/>
        <family val="1"/>
        <charset val="2"/>
      </rPr>
      <t>·</t>
    </r>
    <r>
      <rPr>
        <sz val="11"/>
        <color rgb="FF002060"/>
        <rFont val="Verdana"/>
        <family val="2"/>
      </rPr>
      <t xml:space="preserve"> Poor - action needed in the next 5 years.
</t>
    </r>
    <r>
      <rPr>
        <sz val="11"/>
        <color rgb="FF002060"/>
        <rFont val="Symbol"/>
        <family val="1"/>
        <charset val="2"/>
      </rPr>
      <t>·</t>
    </r>
    <r>
      <rPr>
        <sz val="11"/>
        <color rgb="FF002060"/>
        <rFont val="Verdana"/>
        <family val="2"/>
      </rPr>
      <t xml:space="preserve"> Fair - action needed between 5 to 10 years.
</t>
    </r>
    <r>
      <rPr>
        <sz val="11"/>
        <color rgb="FF002060"/>
        <rFont val="Symbol"/>
        <family val="1"/>
        <charset val="2"/>
      </rPr>
      <t>·</t>
    </r>
    <r>
      <rPr>
        <sz val="11"/>
        <color rgb="FF002060"/>
        <rFont val="Verdana"/>
        <family val="2"/>
      </rPr>
      <t xml:space="preserve"> Good - recently upgraded, little to no action required in the next 10 years.</t>
    </r>
  </si>
  <si>
    <t>Existing Annual Fossil Fuel Use (kWh/year)</t>
  </si>
  <si>
    <t>Column X</t>
  </si>
  <si>
    <t>Provide the annual heating kWh data for the building - for the previous year or as an average over 3 or 5 years if last years usage of the building doesn't reflect expected fuel usage going forward.</t>
  </si>
  <si>
    <t>Existing Annual Electricity Use (kWh/year)</t>
  </si>
  <si>
    <t>Column Y</t>
  </si>
  <si>
    <t>Provide the annual electricity kWh data for the building - for the previous year or as an average over 3 or 5 years if last years usage of the building doesn't reflect expected fuel usage going forward.</t>
  </si>
  <si>
    <t>Heating controls/BEMS</t>
  </si>
  <si>
    <t>Column Z</t>
  </si>
  <si>
    <t>Select the heating controls and/or BEMS (building energy management system) in place for the building from the dropdown list: no heating controls; manual controls; BEMS - not remotely managed; BEMS - remotely managed; heating - discrete controls; heating - zone control valves; other; don't know.</t>
  </si>
  <si>
    <t>Column AA</t>
  </si>
  <si>
    <t>Specify the condition of the heating controls/BEMS - poor/fair/good from dropdown list (see guidance on categories above).</t>
  </si>
  <si>
    <t>Wall insulation type</t>
  </si>
  <si>
    <t>Column AB</t>
  </si>
  <si>
    <t>Select the type of wall insulation present in the building from the dropdown list: dry wall lining; cavity wall insulation; internal wall insulation; external wall insulation; no thermal insulation; other; don't know.</t>
  </si>
  <si>
    <t>Column AC</t>
  </si>
  <si>
    <t>Specify the condition of the wall insulation - poor/fair/good from dropdown list (see guidance on categories above).</t>
  </si>
  <si>
    <t>Roof insulation type</t>
  </si>
  <si>
    <t>Column AD</t>
  </si>
  <si>
    <t>Select the type of roof insulation present in the building from the dropdown list: spray foam roof insulation; rigid insulation boards; blanket insulation/matting insulation; glass rock and mineral wool insulation; loose fill insulation; structural insulated panels; no loft insulation; other; don't know.</t>
  </si>
  <si>
    <t>Column AE</t>
  </si>
  <si>
    <t>Specify the condition of the roof insulation - poor/fair/good from the dropdown list (see guidance on categories above).</t>
  </si>
  <si>
    <t>Window type</t>
  </si>
  <si>
    <t>Column AF</t>
  </si>
  <si>
    <t>Select the type of windows present in the building from the dropdown list: single, double glazed; triple glazed; other, don’t know.</t>
  </si>
  <si>
    <t>Column AG</t>
  </si>
  <si>
    <t>Specify the condition of the windows - poor/fair/good from the dropdown list (see guidance on categories above).</t>
  </si>
  <si>
    <t>Lighting type</t>
  </si>
  <si>
    <t>Column AH</t>
  </si>
  <si>
    <t>Select the lighting types present from the dropdown list: incandescent bulbs: fluorescent lamps; halogen lamps; LED; other; don't know.</t>
  </si>
  <si>
    <t>Column AI</t>
  </si>
  <si>
    <t>Specify the condition of the lighting - poor/fair/good (see guidance on categories above).</t>
  </si>
  <si>
    <t>Other key electrical loads</t>
  </si>
  <si>
    <t>Column AJ</t>
  </si>
  <si>
    <t>List any facilities or large equipment that adds to the electrical load in the building? E.g. large clinical or industrial equipment, laundry.</t>
  </si>
  <si>
    <t>Step 3 Project Overview</t>
  </si>
  <si>
    <t>This tab of the application form is where you will be asked to cover the key features of your proposed project. The following guidance will give an overview of what needs to be covered in each sub-section. Additionally, each question on the Step 3 Project Overview tab has a list of prompts to guide your answer.
When planning your Phase 5 LCSF project, you may find it useful to have a look at the Eligible Technologies List on the next tab for guidance on which technologies were eligible under PSDS3c (applications submitted in October 2023). Please note this list is subject to change in the future.
All questions on this tab (except 3.6 Project Risks and Mitigation) will each be given a score out of 4 using the Question Scoring Criteria, which can be found in the Scoring Criteria tab of this application form.
3.1 Activities Chosen
This question requires you to provide an overview of which Phase 5 LCSF activities are being applied for and which buildings they are proposed to take place in. Your answer should cover why these activities suit your organisation, what the expected outcomes of the works are and how your selection aligns with the Heat Decarbonisation Project Development Guidance, unless specified otherwise.
3.2 Project Proposal
The proposal commentary should detail the scope of the HDP, in terms of which parts of your estate are included and why they have been prioritised. Your answer should also cover how the outputs of the works will support the production of the HDP(s) and supporting documentation.
3.3 Project Implementation
This sections requires you to propose a plan of how your organisation will implement the findings from your Phase 5 LCSF project. Your answer should cover the timescales of this plan and the funding sources for future steps.
3.4 Project Governance
This response requires you to provide a breakdown of who will make up your project team and the responsibilities of each member. You also need to specify the person within your organisation that has the authority to approve the submission of this project and the person or board that will approve the HDP(s) and supporting documentation that are submitted to Salix upon project completion.
3.5 Procurement Process
This section should cover the status of your procurement for your proposed Phase 5 project, or readiness to procure a consultant and/or contractor. An overview of your organisation's procurement rules, thresholds and frameworks should be included.
3.6 Project Risks and Mitigation
When detailing the project risks and issues, please assume that your application has been successful. This means that 'Not receiving LCSF5 funding' should not be a risk. The risks and issues should be linked to your organisation delivering the proposed project. All the columns need to be filled in for each risk, including selecting an option from the drop down lists for columns D, H and I/J.</t>
  </si>
  <si>
    <t>Step 4 Costs and Programme</t>
  </si>
  <si>
    <t xml:space="preserve">This tab of the application form requires you to discuss the costs and timescales associated with your proposed Phase 5 LCSF project. The following guidance will give an overview of what needs to be covered in each sub-section.
The 3 sub-sections of this tab will be considered together to form one score out of 4. The score will be determined using the Cost Assessment Scoring Criteria, which can be found in the Scoring Criteria tab of this application form.
4.1 Project Cost Breakdown
You are required to provide a cost breakdown split by the 7 activities that are funded through Phase 5 LCSF. The activities with costs allocated to them should match the activities that you have listed as part of your application in question 3.1.
If the project is in the pre-tender stage, then please provide cost estimates. The total of this breakdown must equal the total grant funding you have requested in the portal. 
4.2 Commentary on Project Costs
You need to specify whether the costs have been estimated, by selecting 'Yes' or 'No' in cell E35. Then in the box below provide commentary on how the project costs have been established, elaborating on how estimates have been deduced or whether the costs are based on a quote. If the costs are based on a quote, please expand on the works that are included in this quote.
4.3 Project Programme
The project programme asks for dates, and number of contingency days, to be assigned to key delivery milestones. These milestones align with the reporting milestones in the quarterly monitoring reports. These dates will be reviewed during assessment to ensure the project can be delivered within the grant period and correlate with the value and complexity of the project. Salix expects projects under £100,000 to complete within six months, between £100,000 and £500,000 within eight months and projects over £500,000 up to the grant end date.
In addition to completing the milestones table, you are required to provide commentary on the project programme. This commentary should demonstrate how your organisation is ready to deliver the proposed project, the contingency in place to allow for potential delays and how the timescales align with Salix's expectations based on the project value. </t>
  </si>
  <si>
    <t>© Salix 2024</t>
  </si>
  <si>
    <t>Examples of Eligible Technologies</t>
  </si>
  <si>
    <t>For reference when planning your Phase 5 Low Carbon Skills Fund project, the following list includes examples of eligible technologies for Phase 3c Public Sector Decarbonisation Scheme. Please note this list is subject to change in the future.</t>
  </si>
  <si>
    <t>Project Type</t>
  </si>
  <si>
    <t>Work Type</t>
  </si>
  <si>
    <t>Direct Carbon Savings</t>
  </si>
  <si>
    <t>Indirect Carbon Savings</t>
  </si>
  <si>
    <t>Lifetime</t>
  </si>
  <si>
    <t>Lifetime and Persistence Factor Definitions</t>
  </si>
  <si>
    <t>Low Carbon Heating</t>
  </si>
  <si>
    <t>Air source heat pump (air to water)</t>
  </si>
  <si>
    <t>x</t>
  </si>
  <si>
    <r>
      <rPr>
        <sz val="14"/>
        <rFont val="Verdana"/>
        <family val="2"/>
      </rPr>
      <t>Lifetime</t>
    </r>
    <r>
      <rPr>
        <sz val="11"/>
        <rFont val="Verdana"/>
        <family val="2"/>
      </rPr>
      <t xml:space="preserve">: This is the anticipated lifetime of a low carbon heating technology used to calculate lifetime savings. The lifetime is used in the calculation of cost to save a tonne of CO2e over the lifetime of an application for low carbon heating measures (£/tCO2eLT). 
</t>
    </r>
    <r>
      <rPr>
        <sz val="14"/>
        <rFont val="Verdana"/>
        <family val="2"/>
      </rPr>
      <t>Persistence Factor</t>
    </r>
    <r>
      <rPr>
        <sz val="11"/>
        <rFont val="Verdana"/>
        <family val="2"/>
      </rPr>
      <t xml:space="preserve">: The persistence factor is the lifetime of the energy efficiency technology averaged to factor in degradation. The Persistence Factors for individual technologies employed by Salix are based on, and are consistent with, those derived by the Carbon Trust. The PF is used in the calculation of cost to save a tonne of CO2e over the lifetime of an application for energy efficiency measures (£/tCO2eLT). 
</t>
    </r>
  </si>
  <si>
    <t>Air source heat pump (air to air)</t>
  </si>
  <si>
    <t xml:space="preserve">Ground source heat pump </t>
  </si>
  <si>
    <t>Water source heat pump</t>
  </si>
  <si>
    <t>Connect to existing district heating</t>
  </si>
  <si>
    <t>Connect to onsite heat network</t>
  </si>
  <si>
    <t>Hot water - electric point of use heaters</t>
  </si>
  <si>
    <t>Solar thermal</t>
  </si>
  <si>
    <t>Biomass</t>
  </si>
  <si>
    <t>Electric boiler</t>
  </si>
  <si>
    <t>Electric heater</t>
  </si>
  <si>
    <t>Electric radiant panel heater</t>
  </si>
  <si>
    <t>Persistence Factor</t>
  </si>
  <si>
    <t>Building Management Systems (BEMS)</t>
  </si>
  <si>
    <t>BEMS - not remotely managed</t>
  </si>
  <si>
    <t>BEMS - remotely managed</t>
  </si>
  <si>
    <t>Cooling</t>
  </si>
  <si>
    <t>Cooling - control system</t>
  </si>
  <si>
    <t>Cooling - plant replacement/upgrade</t>
  </si>
  <si>
    <t>Energy efficient chillers</t>
  </si>
  <si>
    <t>Free cooling</t>
  </si>
  <si>
    <t>Replacement of air conditioning with evaporative cooling</t>
  </si>
  <si>
    <t>Energy from Waste</t>
  </si>
  <si>
    <t>Anaerobic digestion</t>
  </si>
  <si>
    <t>Incineration</t>
  </si>
  <si>
    <t>Heating</t>
  </si>
  <si>
    <t>Heat recovery</t>
  </si>
  <si>
    <t>Heating - discrete controls</t>
  </si>
  <si>
    <t>Heating - distribution pipework improvements</t>
  </si>
  <si>
    <t>Heating - zone control valves</t>
  </si>
  <si>
    <t>Replace steam calorifier with plate heat exchanger</t>
  </si>
  <si>
    <t>Steam trap replacements</t>
  </si>
  <si>
    <t>Thermal stores</t>
  </si>
  <si>
    <t>Hot Water</t>
  </si>
  <si>
    <t>Flow restrictors</t>
  </si>
  <si>
    <t>Hot water - distribution improvements</t>
  </si>
  <si>
    <t xml:space="preserve">Hot water - efficient showers </t>
  </si>
  <si>
    <t>Hot water - efficient taps</t>
  </si>
  <si>
    <t>Industrial Equipment</t>
  </si>
  <si>
    <t>Energy efficient convection-oven</t>
  </si>
  <si>
    <t>10.30 </t>
  </si>
  <si>
    <t>Energy efficient dishwasher</t>
  </si>
  <si>
    <t>Energy efficient washing machine</t>
  </si>
  <si>
    <t>Energy Efficient Steriliser</t>
  </si>
  <si>
    <t>Insulation - building fabric</t>
  </si>
  <si>
    <t>Cavity wall insulation</t>
  </si>
  <si>
    <t xml:space="preserve">Double glazing with metal or plastic frames </t>
  </si>
  <si>
    <t>Dry wall lining</t>
  </si>
  <si>
    <t xml:space="preserve">External wall insulation </t>
  </si>
  <si>
    <t>Loft insulation</t>
  </si>
  <si>
    <t>Floor insulation - suspended timber floor</t>
  </si>
  <si>
    <t>Floor insulation - solid floor or other type</t>
  </si>
  <si>
    <t>Roof insulation</t>
  </si>
  <si>
    <t>Secondary glazing</t>
  </si>
  <si>
    <t>Insulation - draught proofing</t>
  </si>
  <si>
    <t>Insulation - other</t>
  </si>
  <si>
    <t>Automatic speed doors</t>
  </si>
  <si>
    <t>Automatic/revolving doors</t>
  </si>
  <si>
    <t>Draught lobby (external)</t>
  </si>
  <si>
    <t>Draught lobby (internal)</t>
  </si>
  <si>
    <t>Radiator reflective foil (external walls)</t>
  </si>
  <si>
    <t>Insulation - pipework</t>
  </si>
  <si>
    <t>Heating pipework insulation (external)</t>
  </si>
  <si>
    <t>Heating pipework insulation (internal)</t>
  </si>
  <si>
    <t>LED lighting</t>
  </si>
  <si>
    <t>LED - new fitting</t>
  </si>
  <si>
    <t>LED - same fitting</t>
  </si>
  <si>
    <t>Lighting Controls</t>
  </si>
  <si>
    <t>Lighting - discrete controls</t>
  </si>
  <si>
    <t>Lighting control system centralised</t>
  </si>
  <si>
    <t>Motor Controls</t>
  </si>
  <si>
    <t>Fixed speed motor controls</t>
  </si>
  <si>
    <t>Motors - flat belt drives</t>
  </si>
  <si>
    <t>Variable speed drives</t>
  </si>
  <si>
    <t>Motor Replacement</t>
  </si>
  <si>
    <t>Motors - high efficiency</t>
  </si>
  <si>
    <t>Renewable Energy</t>
  </si>
  <si>
    <t>Small hydropower</t>
  </si>
  <si>
    <t>Solar PV</t>
  </si>
  <si>
    <t>Wind turbine</t>
  </si>
  <si>
    <t>Time Switches</t>
  </si>
  <si>
    <t>Time switches</t>
  </si>
  <si>
    <t>Transformers</t>
  </si>
  <si>
    <t>Low loss</t>
  </si>
  <si>
    <t>Transformer tapping change</t>
  </si>
  <si>
    <t>Ventilation</t>
  </si>
  <si>
    <t>Fans - air handling unit</t>
  </si>
  <si>
    <t>Fans - high efficiency</t>
  </si>
  <si>
    <t xml:space="preserve">Phase change material </t>
  </si>
  <si>
    <t>Ultrasonic humidifiers</t>
  </si>
  <si>
    <t>Ventilation - distribution</t>
  </si>
  <si>
    <t>Ventilation - presence controls</t>
  </si>
  <si>
    <t>Enabling Measure</t>
  </si>
  <si>
    <t>Battery - in combination with renewable</t>
  </si>
  <si>
    <t>Battery - standalone</t>
  </si>
  <si>
    <t>Capacity improvements</t>
  </si>
  <si>
    <t>Electrical distribution</t>
  </si>
  <si>
    <t>Incoming electricity upgrade</t>
  </si>
  <si>
    <t>Meters - flow</t>
  </si>
  <si>
    <t>Meters - heat</t>
  </si>
  <si>
    <t>Meters - other</t>
  </si>
  <si>
    <t>Smart meters</t>
  </si>
  <si>
    <t>Upgrade electrically powered uninterruptible power supply</t>
  </si>
  <si>
    <t>Phase 5 Low Carbon Skills Fund - Project Introduction</t>
  </si>
  <si>
    <t>Please note that question 1.4 on this tab will be scored using the Question Scoring Criteria, which can be found in the Scoring Criteria tab of this application form.</t>
  </si>
  <si>
    <t>Organisation Name:</t>
  </si>
  <si>
    <t>Project Title:</t>
  </si>
  <si>
    <t>1.1a. Can you confirm your organisation owns or has a long-term lease arrangement (20+ years) for the buildings where you wish to undertake these measures?</t>
  </si>
  <si>
    <t xml:space="preserve">1.1b. If your organisation has less than 20 years remaining on the leases of any of the buildings where you wish to undertake these measures, please can you detail your long-term plans to retain residence of the building to realise the benefits of the decarbonisation measures that will be installed. Please state what evidence can be provided to support your response.
</t>
  </si>
  <si>
    <t>1.2 Can you confirm that the proposed project has not yet started?</t>
  </si>
  <si>
    <r>
      <rPr>
        <b/>
        <sz val="12"/>
        <color rgb="FF002060"/>
        <rFont val="Verdana"/>
        <family val="2"/>
      </rPr>
      <t xml:space="preserve">1.3 Subsidy Control Rules  </t>
    </r>
    <r>
      <rPr>
        <sz val="11"/>
        <color rgb="FF002060"/>
        <rFont val="Verdana"/>
        <family val="2"/>
      </rPr>
      <t xml:space="preserve">
In some instances, public sector organisations can operate as enterprises as defined in Section 7(1) of the Subsidy Control Act 2022. If, in connection with the delivery of the Phase 5 LCSF grant/activities, you are undertaking any economic activity, you must cooperate with Salix to ensure compliance with the subsidy control principles. A public sector organisation will be an enterprise if it is engaged in an economic activity by offering goods or services on a market.
</t>
    </r>
    <r>
      <rPr>
        <sz val="11"/>
        <color rgb="FF382573"/>
        <rFont val="Verdana"/>
        <family val="2"/>
      </rPr>
      <t xml:space="preserve">
</t>
    </r>
  </si>
  <si>
    <t>1.3a. Does your organisation operate as an enterprise in respect of any or a portion of the work being undertaken within your Application?</t>
  </si>
  <si>
    <r>
      <t xml:space="preserve">1.3b. If yes, please provide:
</t>
    </r>
    <r>
      <rPr>
        <sz val="11"/>
        <color rgb="FF002060"/>
        <rFont val="Verdana"/>
        <family val="2"/>
      </rPr>
      <t xml:space="preserve">• an explanation of what this economic activity is; and
• the amount of funding sought for this economic activity (£) within your Application.
</t>
    </r>
  </si>
  <si>
    <t xml:space="preserve">1.3c. By reference to the value of the economic activity declared in (1.3a), please confirm if you have received more than £315,000 in subsidy in the period including the last two financial years and the elapsed part of the current financial year.  </t>
  </si>
  <si>
    <t>If, in respect of any economic activity, the Applicant has received more than £315,000 in subsidy over the last two financial years (and the elapsed part of the current financial year), the grant will need to comply with the subsidy control principles (as in Schedule 1 to the Subsidy Control Act 2022). The public authority conferring the subsidy will have to comply with applicable transparency requirements (as specified in Chapter 3, Part 2 of the Subsidy Control Act 2022 and as provided for by the Subsidy Database (Information Requirements) Regulations 2022).
If, in respect of any economic activity, the Applicant has received £315,000 or less under a Minimum Financial Assistance (MFA) confirmation in the last two financial years (and the elapsed part of the current financial year), the grant would not be caught by the subsidy control principles. The transparency requirements would still apply. The Statutory Guidance for the United Kingdom Subsidy Control Regime  (Annex 4) provides guidance on valuing financial assistance received. Further information on subsidy control regime is available below. Applicants below this MFA limit will need to complete a Small Amounts of Funding Exemption declaration (refer Schedule 9 of the Grant Offer Letter).</t>
  </si>
  <si>
    <t>Further Information</t>
  </si>
  <si>
    <t>Subsidy Control Act 2022</t>
  </si>
  <si>
    <t>UK Subsidy Control Regime</t>
  </si>
  <si>
    <t>Statutory Guidance for the United Kingdom Subsidy Control Regime</t>
  </si>
  <si>
    <r>
      <t xml:space="preserve">1.4 Please provide an overview of how your organisation intends to achieve the government’s Net Zero by 2050 target. Your response should also include your organisation’s current understanding of its energy use and greenhouse gas emissions, and how these emissions will be reduced.
</t>
    </r>
    <r>
      <rPr>
        <sz val="9"/>
        <color rgb="FF002060"/>
        <rFont val="Verdana"/>
        <family val="2"/>
      </rPr>
      <t>Please note this question will be marked using the Question Scoring Criteria, which can be found in the 'Scoring Criteria' tab of this application form.</t>
    </r>
  </si>
  <si>
    <t>• What is your agreed organisational goal to achieve net zero carbon?
• How do you intend to achieve this target? This can include building fabric improvements, energy efficiency measures and decarbonising heating systems.
• What is your electricity, gas and/or heating oil usage (kWh/kW)? And how do you monitor this?
• Share your organisation’s knowledge of their greenhouse gas emissions. If available, this can include an overview of scope 1, 2 and 3 emissions.</t>
  </si>
  <si>
    <t>Phase 5 Low Carbon Skills Fund - Supplementary Building Information Tool (SBIT)</t>
  </si>
  <si>
    <t xml:space="preserve"> </t>
  </si>
  <si>
    <t>Green asterisked columns are mandatory for all applications.</t>
  </si>
  <si>
    <t>For applications under £100,000, the turquoise columns are optional at the point of application. For bids over £100,000, this information is required to enable proportionality of assessment.</t>
  </si>
  <si>
    <t>Activities</t>
  </si>
  <si>
    <t>Purple columns are requested at post contract award stage to provide a cost breakdown of work per building, this will be used to help benchmark costs in future schemes.</t>
  </si>
  <si>
    <t>1. Development of a heat decarbonisation strategy
2. Desktop assessment 
3. Building audit
4. Specialist technical site surveys
5. Feasibility studies
6. Investment grade audits
7. Detailed design</t>
  </si>
  <si>
    <r>
      <t xml:space="preserve">Please fill in the table below to provide the required information for all buildings covered by your organisation's application to Phase 5 LCSF.
The asterisked </t>
    </r>
    <r>
      <rPr>
        <sz val="11"/>
        <color rgb="FF2DAE76"/>
        <rFont val="Verdana"/>
        <family val="2"/>
      </rPr>
      <t>green</t>
    </r>
    <r>
      <rPr>
        <sz val="11"/>
        <color rgb="FF002060"/>
        <rFont val="Verdana"/>
        <family val="2"/>
      </rPr>
      <t xml:space="preserve"> columns are mandatory for all applications. The </t>
    </r>
    <r>
      <rPr>
        <sz val="11"/>
        <color rgb="FF6BC3C4"/>
        <rFont val="Verdana"/>
        <family val="2"/>
      </rPr>
      <t>turquoise</t>
    </r>
    <r>
      <rPr>
        <sz val="11"/>
        <color rgb="FF002060"/>
        <rFont val="Verdana"/>
        <family val="2"/>
      </rPr>
      <t xml:space="preserve"> columns are mandatory for all applications requesting over £100,000 of grant funding. However, please note that successful applications under £100,000 will be required to submit a copy of the SBIT with columns X to AJ completed alongside the submission of your completed documents. You should also be aware that additional information may be required during the assessment process or upon award of funding. 
Three further </t>
    </r>
    <r>
      <rPr>
        <sz val="11"/>
        <color rgb="FF2DAE76"/>
        <rFont val="Verdana"/>
        <family val="2"/>
      </rPr>
      <t>green</t>
    </r>
    <r>
      <rPr>
        <sz val="11"/>
        <color rgb="FF002060"/>
        <rFont val="Verdana"/>
        <family val="2"/>
      </rPr>
      <t xml:space="preserve"> fields without an asterisk are mandatory, depending on your response in column G and column U. If you select 'Other' for Building Type in column G, column H (Specific Building Use) is mandatory. If you select 'Privately owned' in column U, column W (How long is the Remaining Lease) is mandatory. Also, if the building is owned by a school or academy, column J (School/Academy URN) is mandatory. 
Ensure that you specify whether you are applying for any activities between 4-7 for each building, by selecting 'yes' or 'no' in column C. It is important to be aware that to receive funding for activities 4, 5, 6 and/or 7, the building must have an end-of-life boiler (10 years+). For reference, the purple box to the right lists the 7 activities that can be funded by Phase 5 LCSF.
You can apply for a selection of activities between 1-7, please see the Heat Decarbonisation Project Development Guidance for recommendations of how to combine the different activities. However, as previously mentioned, only buildings with an end-of-life boiler (10+) can receive funding for activities 4-7, whereas buildings of any age can receive funding for activities 1, 2 and 3.
For more information about the scheme criteria, please refer to the Phase 5 LCSF Scheme Guidance. 
If you need more rows as the proposed project includes more than 40 buildings, please contact the LCSF team at phase5lcsfgrants@salixfinance.co.uk.
</t>
    </r>
  </si>
  <si>
    <t xml:space="preserve">Total Cost </t>
  </si>
  <si>
    <t>Organisation Name:*</t>
  </si>
  <si>
    <t>Total Number of Buildings</t>
  </si>
  <si>
    <t>Do the number of rows entered match across mandatory columns?</t>
  </si>
  <si>
    <t>State the type and condition in upgrading these technologies.
Poor - action needed in the next 5 years.
Fair - action needed between 5 to 10 years.
Good - recently upgraded, little to no action required in the next 10 years.</t>
  </si>
  <si>
    <r>
      <t xml:space="preserve">State the building specific activity cost. If the activity was not undertaken please leave the column </t>
    </r>
    <r>
      <rPr>
        <b/>
        <sz val="10"/>
        <color theme="1"/>
        <rFont val="Verdana"/>
        <family val="2"/>
      </rPr>
      <t>blank</t>
    </r>
    <r>
      <rPr>
        <sz val="10"/>
        <color theme="1"/>
        <rFont val="Verdana"/>
        <family val="2"/>
      </rPr>
      <t xml:space="preserve">. If the building is part of a larger building for e.g. a classroom within a school or a building within a campus and you </t>
    </r>
    <r>
      <rPr>
        <b/>
        <sz val="10"/>
        <color theme="1"/>
        <rFont val="Verdana"/>
        <family val="2"/>
      </rPr>
      <t>do not have</t>
    </r>
    <r>
      <rPr>
        <sz val="10"/>
        <color theme="1"/>
        <rFont val="Verdana"/>
        <family val="2"/>
      </rPr>
      <t xml:space="preserve"> the cost for that specific building but you do for the wider building (e.g. school or campus building) please estimate how much of the total cost of that activity is associated with that building. 
*Definitions are available for each activity if you select the cell.</t>
    </r>
  </si>
  <si>
    <t> </t>
  </si>
  <si>
    <t>Submission ID:</t>
  </si>
  <si>
    <t>Total Gross Internal Area (m^2)</t>
  </si>
  <si>
    <t>Phase 5 LCSF Buildings data</t>
  </si>
  <si>
    <t>Heating Controls/BEMS</t>
  </si>
  <si>
    <t>Wall Insulation</t>
  </si>
  <si>
    <t>Roof Insulation</t>
  </si>
  <si>
    <t>Windows</t>
  </si>
  <si>
    <t>Lighting</t>
  </si>
  <si>
    <t>Activity Cost (£)</t>
  </si>
  <si>
    <t>Includes activities 4-7*</t>
  </si>
  <si>
    <t>Submission ID?</t>
  </si>
  <si>
    <r>
      <t>Gross Internal Area (m</t>
    </r>
    <r>
      <rPr>
        <sz val="10"/>
        <color theme="0"/>
        <rFont val="Calibri"/>
        <family val="2"/>
      </rPr>
      <t>²</t>
    </r>
    <r>
      <rPr>
        <sz val="10"/>
        <color theme="0"/>
        <rFont val="Verdana"/>
        <family val="2"/>
      </rPr>
      <t>)*</t>
    </r>
  </si>
  <si>
    <t>Condition of Building*</t>
  </si>
  <si>
    <t>Heating Controls Type</t>
  </si>
  <si>
    <t>Condition of Heating Controls</t>
  </si>
  <si>
    <t>Wall Insulation Type</t>
  </si>
  <si>
    <t>Condition of wall insulation</t>
  </si>
  <si>
    <t>Roof Insulation Type</t>
  </si>
  <si>
    <t>Condition of roof insulation</t>
  </si>
  <si>
    <t>Window Type</t>
  </si>
  <si>
    <t>Condition of windows</t>
  </si>
  <si>
    <t>Lighting Type</t>
  </si>
  <si>
    <t>Condition of Lighting</t>
  </si>
  <si>
    <t>Other Key Electrical Loads</t>
  </si>
  <si>
    <t>1. Preparation of a strategic plan to decarbonise building(s)/estate</t>
  </si>
  <si>
    <t>2. Building Audit</t>
  </si>
  <si>
    <t>3. Feasibility Study</t>
  </si>
  <si>
    <t>4. Specialist technical site surveys</t>
  </si>
  <si>
    <t>5. Detailed Design</t>
  </si>
  <si>
    <t>6. Investment Grade Audit</t>
  </si>
  <si>
    <t>7. Desktop Assessment</t>
  </si>
  <si>
    <t>Total Cost (£)</t>
  </si>
  <si>
    <t>Comments</t>
  </si>
  <si>
    <t xml:space="preserve">All numbers in this row should be the same as they count how many rows of data you have entered in the above column </t>
  </si>
  <si>
    <t>Phase 5 LCSF Project Overview</t>
  </si>
  <si>
    <t>Please note that all questions on this tab (except 3.6 Project Risks and Mitigation) will be marked individually using the Question Scoring Criteria, which can be found in the Scoring Criteria tab of this application form.
Before answering these questions, please ensure you have read the Phase 5 LCSF Scheme Guidance and Heat Decarbonisation Project Development Guidance.</t>
  </si>
  <si>
    <t>3.1 Activities Chosen  </t>
  </si>
  <si>
    <r>
      <t xml:space="preserve">• Confirm which Phase 5 LCSF activities have been chosen, and in which buildings each activity will take place. 
• Explain why the specific combination of activities have been chosen for each set of buildings to decarbonise your estate, in alignment with the recommendations in the Heat Decarbonisation Project Development Guidance. If not applicable to the recommendations in the guidance, please provide the reasoning.
• What are the expected outcomes that can be realised because of completing the activities identified above and how will they allow your organisation to reach the next stage in decarbonising your estate? 
</t>
    </r>
    <r>
      <rPr>
        <sz val="12"/>
        <color rgb="FF002060"/>
        <rFont val="Symbol"/>
        <family val="1"/>
        <charset val="2"/>
      </rPr>
      <t>·</t>
    </r>
    <r>
      <rPr>
        <sz val="12.25"/>
        <color rgb="FF002060"/>
        <rFont val="Verdana"/>
        <family val="2"/>
      </rPr>
      <t xml:space="preserve"> </t>
    </r>
    <r>
      <rPr>
        <i/>
        <sz val="12"/>
        <color rgb="FF002060"/>
        <rFont val="Verdana"/>
        <family val="2"/>
      </rPr>
      <t>If previous works towards a HDP have taken place, specify which activities have already taken place (based on the definitions provided in the Heat Decarbonisation Project Development Guidance). The description must coincide with any HDPs/supporting documents attached to the application.</t>
    </r>
  </si>
  <si>
    <t>3.2 Project Proposal</t>
  </si>
  <si>
    <t xml:space="preserve">• Specify the overall scope of the project in terms of overall building estate and the detail of the planned LCSF works, including how you will take a 'whole building' approach. 
• How do these works support the production of the heat decarbonisation plan(s) and supporting documentation? 
• How have buildings been prioritised? i.e. boilers nearing end of life, it's part of the wider estate decarbonisation plans or the building is aged and requires major upgrades. 
• For detailed design(s), state how you aim to complete works to RIBA stage 4 and what outputs you will provide to Salix. </t>
  </si>
  <si>
    <t>3.3 Project Implementation</t>
  </si>
  <si>
    <t>• Provide a reasonable plan to demonstrate how you propose to implement the findings from your project, and to what timescale. Specify here whether you intend to conduct more detailed studies such as detailed designs.
• For detailed design(s), provide the next steps on how you plan to operationalise your completed design(s) and begin capital works, such as by applying to the Public Sector Decarbonisation Scheme.</t>
  </si>
  <si>
    <t>3.4 Project Governance</t>
  </si>
  <si>
    <t xml:space="preserve">• Provide information on your project team, covering and setting clear responsibilities for the main contact and any project coordinators (e.g. for multiple schools). State who is responsible for procurement and finance, as well as how many people may be involved from consultants/contractors and what their responsibilities will be.
• Who is the individual that has authorisation to approve the submission of the project and what is their role? This is usually the person that has the authority to sign off on financial decisions within the organisation.
• Which governing body will approve the outcomes from the project, what role do they play in the organisation (who sits on the committee) and how regularly do they meet? Or, if an individual is approving, what is their role?
</t>
  </si>
  <si>
    <t>3.5 Procurement Process</t>
  </si>
  <si>
    <r>
      <rPr>
        <sz val="12"/>
        <color rgb="FF002060"/>
        <rFont val="Symbol"/>
        <family val="1"/>
        <charset val="2"/>
      </rPr>
      <t>·</t>
    </r>
    <r>
      <rPr>
        <sz val="14.4"/>
        <color rgb="FF002060"/>
        <rFont val="Verdana"/>
        <family val="2"/>
      </rPr>
      <t xml:space="preserve"> </t>
    </r>
    <r>
      <rPr>
        <sz val="12"/>
        <color rgb="FF002060"/>
        <rFont val="Verdana"/>
        <family val="2"/>
      </rPr>
      <t>Have you carried out, or are you in a position to carry out, a tendering process in line with public sector procurement regulations?
• What are the organisation’s procurement rules? 
• What the thresholds are (value) to undergo different procurement routes.
• How will contractors be procured and awarded.
• What type of tender exercise will be followed (which framework, 3-quotes tender, pre-procured, etc).</t>
    </r>
    <r>
      <rPr>
        <sz val="12"/>
        <color rgb="FF002060"/>
        <rFont val="Verdana"/>
        <family val="1"/>
        <charset val="2"/>
      </rPr>
      <t xml:space="preserve">
</t>
    </r>
  </si>
  <si>
    <t>3.6 Project Risks and Mitigation</t>
  </si>
  <si>
    <r>
      <rPr>
        <sz val="12"/>
        <color rgb="FF002060"/>
        <rFont val="Symbol"/>
        <family val="1"/>
        <charset val="2"/>
      </rPr>
      <t>·</t>
    </r>
    <r>
      <rPr>
        <sz val="12"/>
        <color rgb="FF002060"/>
        <rFont val="Verdana"/>
        <family val="2"/>
      </rPr>
      <t xml:space="preserve"> Use the table to detail the key risks* or issues** surrounding the deliverability of this bid, assuming this application receives funding.
</t>
    </r>
    <r>
      <rPr>
        <sz val="12"/>
        <color rgb="FF002060"/>
        <rFont val="Symbol"/>
        <family val="1"/>
        <charset val="2"/>
      </rPr>
      <t>·</t>
    </r>
    <r>
      <rPr>
        <sz val="12"/>
        <color rgb="FF002060"/>
        <rFont val="Verdana"/>
        <family val="2"/>
      </rPr>
      <t xml:space="preserve"> Columns D, H and I/J have drop down lists to select an answer from.
</t>
    </r>
    <r>
      <rPr>
        <sz val="12"/>
        <color rgb="FF002060"/>
        <rFont val="Symbol"/>
        <family val="1"/>
        <charset val="2"/>
      </rPr>
      <t>·</t>
    </r>
    <r>
      <rPr>
        <sz val="12"/>
        <color rgb="FF002060"/>
        <rFont val="Verdana"/>
        <family val="2"/>
      </rPr>
      <t xml:space="preserve"> When rating the risk, take the mitigating action into consideration.
* A risk is defined as the potential of an uncertain event or set of circumstances that would, if it occurred, have an effect on the delivery of the proposed project.
** An issue is defined as an event that is or will effect the delivery of the proposed project.</t>
    </r>
  </si>
  <si>
    <t>Risk or issue</t>
  </si>
  <si>
    <t>Description of Risk</t>
  </si>
  <si>
    <t>Level of Risk</t>
  </si>
  <si>
    <t>Type of Risk</t>
  </si>
  <si>
    <t>How will the risk be managed and mitigated?</t>
  </si>
  <si>
    <t>Phase 5 LCSF Project Costs and Programme</t>
  </si>
  <si>
    <t>Please note that the 3 sub-sections of this tab will be considered together to form one score. The score will be determined using the Cost Assessment Scoring Criteria, which can be found in the Scoring Criteria tab of this application form.</t>
  </si>
  <si>
    <t>4.1 Project Cost Breakdown</t>
  </si>
  <si>
    <t>If pre-tender please provide cost estimates, and final costs to be provided when available. Please only specify the total VAT if non-reclaimable in appropriate box.</t>
  </si>
  <si>
    <t>Preparation of a heat decarbonisation strategy</t>
  </si>
  <si>
    <t>Desktop assessment</t>
  </si>
  <si>
    <t>Building audit</t>
  </si>
  <si>
    <t>Feasibility study</t>
  </si>
  <si>
    <t>Technical site survey</t>
  </si>
  <si>
    <t>Detailed design</t>
  </si>
  <si>
    <t>Investment grade audit</t>
  </si>
  <si>
    <t>Can the organisation reclaim VAT?</t>
  </si>
  <si>
    <t xml:space="preserve">VAT (£) </t>
  </si>
  <si>
    <t>Only include here if non reclaimable</t>
  </si>
  <si>
    <t>Total project costs (£)</t>
  </si>
  <si>
    <t>4.2 Commentary on project costs</t>
  </si>
  <si>
    <t>Have you estimated the costs for the project?</t>
  </si>
  <si>
    <t xml:space="preserve">Please describe how the project costs for the project were deduced, including: </t>
  </si>
  <si>
    <t>• Cost breakdown per activity detailed above - please include the specific works within each activity (Salix appreciates that costs may not be finalised at this stage).
• How the cost breakdown split has been estimated.
• How the approach taken is cost effective.
• Do costs reflect recent changes in demand and price inflations for similar works? Has contingency been built in to account for this?</t>
  </si>
  <si>
    <t>4.3 Project Programme</t>
  </si>
  <si>
    <t>Input a date for each of the key milestones in the table below, treating 1st July 2024 as the date that funding will be confirmed.
Salix acknowledges that these milestones will be an estimation at this stage.
Please note that Salix expects projects under £100,000 to complete within six months, between £100,000 and £500,000 within eight months and projects over £500,000 up to the grant end date.</t>
  </si>
  <si>
    <t>Milestone</t>
  </si>
  <si>
    <t>Completion Date</t>
  </si>
  <si>
    <t>Days of contingency included in step</t>
  </si>
  <si>
    <t>Project approval (project start date)</t>
  </si>
  <si>
    <t>Procurement</t>
  </si>
  <si>
    <t>Work prior to site visit</t>
  </si>
  <si>
    <t>Work undertaken on site</t>
  </si>
  <si>
    <t>HDP report write-up</t>
  </si>
  <si>
    <t>HDP approval date</t>
  </si>
  <si>
    <t>HDP submitted to Salix (project completion date)</t>
  </si>
  <si>
    <t>Submission of final invoices</t>
  </si>
  <si>
    <t>Please provide commentary on the project delivery timescales.
• Include commentary to demonstrate readiness to deliver project. This should cover delivering the project within Salix's expected timescales based on the project value.
• Comment on what contingency is built into the programme.</t>
  </si>
  <si>
    <t>Scoring Criteria</t>
  </si>
  <si>
    <t>Question Scoring Criteria</t>
  </si>
  <si>
    <t xml:space="preserve">Score </t>
  </si>
  <si>
    <t>Description</t>
  </si>
  <si>
    <t>Response is inadequate. The response fails to demonstrate an attempt to meet the requirements</t>
  </si>
  <si>
    <t>Response is generally poor. The response addresses some elements of the requirements but contains insufficient/limited detail or explanation</t>
  </si>
  <si>
    <t>Response is relevant and acceptable. The response addresses the requirements but lacks details or explanation</t>
  </si>
  <si>
    <t>Response is relevant and good. The response is sufficiently detailed and addresses the requirements</t>
  </si>
  <si>
    <t>Response is completely relevant and excellent overall. The response is comprehensive, unambiguous and addresses the requirements in substantial detail</t>
  </si>
  <si>
    <t>Cost Assessment Scoring Criteria</t>
  </si>
  <si>
    <t>The costs are unreasonable for the size and scope of the proposed project with no reasoning given</t>
  </si>
  <si>
    <t>The costs are unreasonable for the size and scope of the proposed project. The response lacks detail or explanation</t>
  </si>
  <si>
    <t>The costs are unreasonable for the size and scope of the proposed project but the response provides acceptable detail and explanation OR costs are reasonable for size and scope of the proposed project but insufficient reasoning has been given</t>
  </si>
  <si>
    <t>The costs are reasonable for the size and scope of the proposed project. The response is sufficiently detailed with good explanation</t>
  </si>
  <si>
    <t>The costs are reasonable for the size and scope of the proposed project. The response is comprehensive, sufficiently detailed with excellent explanation</t>
  </si>
  <si>
    <t>Phase 5 Low Carbon Skills Fund</t>
  </si>
  <si>
    <t>Assessment and Feedback</t>
  </si>
  <si>
    <t>Applicant Name:</t>
  </si>
  <si>
    <t xml:space="preserve">Quality Check </t>
  </si>
  <si>
    <t>Assessor Summary Box</t>
  </si>
  <si>
    <t>1.0 Has the application passed initial quality check?</t>
  </si>
  <si>
    <t>1.1a  Does the organisation own or have a long-term lease arrangement for the buildings?</t>
  </si>
  <si>
    <t xml:space="preserve">1.1b If your organisation has less than 20 years remaining on the leases of any of the buildings where you wish to undertake these measures, please can you detail your long-term plans to retain residence of the building to realise the benefits of the decarbonisation measures that will be installed. Please state what evidence can be provided to support your response.
Salix review: Has sufficient reasoning been provided and is evidence available on request?
</t>
  </si>
  <si>
    <t>1.2 Has the project already started?</t>
  </si>
  <si>
    <r>
      <t xml:space="preserve">1.3b. If yes, please provide:
</t>
    </r>
    <r>
      <rPr>
        <sz val="11"/>
        <color rgb="FF382573"/>
        <rFont val="Verdana"/>
        <family val="2"/>
      </rPr>
      <t xml:space="preserve">• an explanation of what this economic activity is; and
• the amount of funding sought for this economic activity (£) within your Application.
</t>
    </r>
    <r>
      <rPr>
        <b/>
        <sz val="11"/>
        <color rgb="FF382573"/>
        <rFont val="Verdana"/>
        <family val="2"/>
      </rPr>
      <t xml:space="preserve">Salix review: Consult with DESNZ on whether this falls into eligible subsidy requirements
</t>
    </r>
  </si>
  <si>
    <t xml:space="preserve">1.3c. By reference to the value of the economic activity declared in (8a), please confirm if you have received more than £315,000 in the period including the last two financial years and the elapsed part of the current financial year.  </t>
  </si>
  <si>
    <t>Introduction</t>
  </si>
  <si>
    <t>Requirements</t>
  </si>
  <si>
    <t>Response</t>
  </si>
  <si>
    <t>1.4 Please provide an overview of how your organisation intends to achieve the government’s Net Zero by 2050 target. Your response should also include your organisation’s current understanding of its energy use and greenhouse gas emissions, and how these emissions will be reduced</t>
  </si>
  <si>
    <t>Score</t>
  </si>
  <si>
    <t xml:space="preserve">Assessor Summary Box </t>
  </si>
  <si>
    <t>TOTAL INTRODUCTION SCORE</t>
  </si>
  <si>
    <t>Building Data</t>
  </si>
  <si>
    <t>2.1 Is the blue section filled in for projects over £100k?</t>
  </si>
  <si>
    <t>2.2 Does the building data contain low carbon technology? If yes, has a reason been provided in the application?</t>
  </si>
  <si>
    <t>2.3 Does the No. of buildings and m2 match the portal?</t>
  </si>
  <si>
    <t>2.4 Are all boilers the correct age range for the activities being undertaken?</t>
  </si>
  <si>
    <t>Project Overview</t>
  </si>
  <si>
    <t>Confirm which Phase 5 LCSF activities have been chosen, and in which buildings each activity will take place. 
Explain why this specific combination of activities has been chosen and how this choice incorporates the staged approach to decarbonising your estate, in line with the HDP guidance. If not applicable, please provide the reasoning.
What are the expected outcomes that can be realised because of completing the activities identified above? 
If previous works towards a HDP have taken place, specify which activites have already taken place (based on the definitions provided in the HDP guidance). The description must coincide with any HDPs attached to the application.</t>
  </si>
  <si>
    <t>Specify the scope of the heat decarbonisation plan in terms of overall building estate and detail of planned works. 
How do these plans support the production of the heat decarbonisation plan(s)?
How have buildings been prioritised? i.e. boilers nearing end of life, or the building is aged and requires major upgrades. 
For detailed design(s) state how you aim to complete works to at least RIBA stage 3 and what outputs you will provide to Salix.</t>
  </si>
  <si>
    <t>Provide a reasonable plan to demonstrate how you propose to implement the findings from your heat decarbonisation plan(s), and to what timescale. Specify here whether you intend to conduct more detailed studies such as detailed designs.
For detailed design(s), provide the next steps on how you plan to operationalise your completed design(s) and begin capital works, such as by applying to the Public Sector Decarbonisation Scheme.</t>
  </si>
  <si>
    <t>Provide information on your project team, covering and setting clear responsibilities for the main contact and any project coordinators (e.g. for multiple schools). State who is responsibile for procurement and finance, as well as how many people may be involved from consultants/contractors and what their responsibilities will be.
Who is the individual that has authorisation to approve the submission of the project and what is their role? This is usually the person that has the authority to sign off on financial decisions within the organisation.
Which governing body will approve the plans/designs, what role do they play in the organisation (who sits on the committee) and how regularly do they meet? Or, if an individual is approving, what is their role?</t>
  </si>
  <si>
    <t>Have you carried out, or are you in a position to carry out, a tendering process in line with public sector procurement regulations?
What are the organisation’s procurement rules? 
What the thresholds are (value) to undergo different procurement routes.
How will contractors be procured and awarded.
What type of tender exercise will be followed (which framework, 3-quotes tender, pre-procured, etc).
If you would like to provide a copy of your organisation's procurement policy as a supporting document, please attach it in the optional supplementary document upload field in the portal. If you opt to do this, please ensure the document is referenced in your answer.</t>
  </si>
  <si>
    <r>
      <t xml:space="preserve">Use the table to detail the key risks* or issues** surrounding the deliverability of this bid, assuming this application receives funding.
· Coumns D, H and I have drop down lists to select an answer from.
· When rating the risk, take the mitigating action into consideration.
* A risk is defined as the potential of an uncertain event or set of circumstances that would, if it occurred, have an effect the delivery of the proposed project.
** An issue is defined as an event that is or will effect the delivery of the proposed project.
</t>
    </r>
    <r>
      <rPr>
        <b/>
        <sz val="10"/>
        <color rgb="FF382573"/>
        <rFont val="Verdana"/>
        <family val="2"/>
      </rPr>
      <t>Salix review: Have risks been accounted for accurately and mitigated effectively. If not, why?</t>
    </r>
    <r>
      <rPr>
        <sz val="10"/>
        <color rgb="FF382573"/>
        <rFont val="Verdana"/>
        <family val="2"/>
      </rPr>
      <t xml:space="preserve">
</t>
    </r>
  </si>
  <si>
    <t>TOTAL PROJECT OVERVIEW SCORE</t>
  </si>
  <si>
    <t>Project Costs</t>
  </si>
  <si>
    <t>4.1.1 Have the costs been distributed between the correct activities?</t>
  </si>
  <si>
    <t>4.1.2 Do the costs match the grant value requested?</t>
  </si>
  <si>
    <t>4.1.3 What is the cost per m2 and cost per building?</t>
  </si>
  <si>
    <t>Formula to calculate m2 and cost per building</t>
  </si>
  <si>
    <t>4.1.4 Is the cost within the benchmark? If not, why?</t>
  </si>
  <si>
    <t>Formula to calculate difference to benchmark</t>
  </si>
  <si>
    <t>4.2 Please describe how the project costs for the project were deduced</t>
  </si>
  <si>
    <r>
      <t xml:space="preserve">Cost breakdown per activity detailed above - please include the specific works within each activity (Salix appreciates that costs may not be finalised at this stage).
How the cost breakdown split has been estimated.
How the approach taken is cost effective.
Do costs reflect recent changes in demand and price inflations for similar works? Has contingency been built in to account for this?
</t>
    </r>
    <r>
      <rPr>
        <b/>
        <sz val="10"/>
        <color rgb="FF382573"/>
        <rFont val="Verdana"/>
        <family val="2"/>
      </rPr>
      <t xml:space="preserve">For Salix review: 
</t>
    </r>
    <r>
      <rPr>
        <sz val="10"/>
        <color rgb="FF382573"/>
        <rFont val="Verdana"/>
        <family val="2"/>
      </rPr>
      <t xml:space="preserve">
</t>
    </r>
    <r>
      <rPr>
        <b/>
        <sz val="10"/>
        <color rgb="FF382573"/>
        <rFont val="Verdana"/>
        <family val="2"/>
      </rPr>
      <t>Do the costs appear realistic for the size and scope of the project?
How do the costs compare to expected costs of similar projects and Salix benchmarks?</t>
    </r>
  </si>
  <si>
    <t>TOTAL COST ASSESSMENT SCORE</t>
  </si>
  <si>
    <t>SCORE SUMMARY</t>
  </si>
  <si>
    <t>SCORE</t>
  </si>
  <si>
    <t>Introduction Score</t>
  </si>
  <si>
    <t>Project Overview Score</t>
  </si>
  <si>
    <t>Cost Assessment Score</t>
  </si>
  <si>
    <t>TOTAL ASSESSMENT SCORE</t>
  </si>
  <si>
    <t>Assessor Details</t>
  </si>
  <si>
    <t>Delivery Assessor</t>
  </si>
  <si>
    <t>Delivery QA</t>
  </si>
  <si>
    <t>The Delivery team's Quality Assessor confirms this assessment has been checked for accuracy and suitability. All assessment questions have been considered and answered appropriately.</t>
  </si>
  <si>
    <t>Approved by</t>
  </si>
  <si>
    <t>Date</t>
  </si>
  <si>
    <t>© Salix 2023</t>
  </si>
  <si>
    <t>Building Type</t>
  </si>
  <si>
    <t>Existing Heating Fuel</t>
  </si>
  <si>
    <t>Condition</t>
  </si>
  <si>
    <t>Wall insulation</t>
  </si>
  <si>
    <t xml:space="preserve">Building Finished </t>
  </si>
  <si>
    <t>DEC rating</t>
  </si>
  <si>
    <t xml:space="preserve">Ambulance station </t>
  </si>
  <si>
    <t>Gas</t>
  </si>
  <si>
    <t>Poor (Short-term)</t>
  </si>
  <si>
    <t>No heating controls</t>
  </si>
  <si>
    <t>Spray foam roof insulation</t>
  </si>
  <si>
    <t>Single glazed</t>
  </si>
  <si>
    <t>Incandescent bulbs</t>
  </si>
  <si>
    <t>Prior to 1800</t>
  </si>
  <si>
    <t>A</t>
  </si>
  <si>
    <t xml:space="preserve">Campus Building </t>
  </si>
  <si>
    <t>Gas Oil</t>
  </si>
  <si>
    <t>Fair (Medium-term)</t>
  </si>
  <si>
    <t>Manual controls</t>
  </si>
  <si>
    <t>Rigid insulation boards</t>
  </si>
  <si>
    <t>Double glazed</t>
  </si>
  <si>
    <t>Fluorescent lamps</t>
  </si>
  <si>
    <t>1800-1900</t>
  </si>
  <si>
    <t>B</t>
  </si>
  <si>
    <t xml:space="preserve">Canteen/Cafeteria </t>
  </si>
  <si>
    <t>Fuel Oil</t>
  </si>
  <si>
    <t>Good (Recently upgraded)</t>
  </si>
  <si>
    <t>Internal wall insulation</t>
  </si>
  <si>
    <t>Blanket insulation/ Matting insulation</t>
  </si>
  <si>
    <t>Triple glazed</t>
  </si>
  <si>
    <t>Halogen lamps</t>
  </si>
  <si>
    <t>1901-1950</t>
  </si>
  <si>
    <t>C</t>
  </si>
  <si>
    <t>Car park</t>
  </si>
  <si>
    <t>Electricity</t>
  </si>
  <si>
    <t>External wall insulation</t>
  </si>
  <si>
    <t>Glass rock and mineral wool insulation</t>
  </si>
  <si>
    <t>Other</t>
  </si>
  <si>
    <t>LED</t>
  </si>
  <si>
    <t>1951-1960</t>
  </si>
  <si>
    <t>D</t>
  </si>
  <si>
    <t>Classroom</t>
  </si>
  <si>
    <t>Coal</t>
  </si>
  <si>
    <t>No thermal insulation</t>
  </si>
  <si>
    <t>Loose fill insulation</t>
  </si>
  <si>
    <t>Don't know</t>
  </si>
  <si>
    <t>1961-1970</t>
  </si>
  <si>
    <t>E</t>
  </si>
  <si>
    <t>25+</t>
  </si>
  <si>
    <t xml:space="preserve">Clinical space </t>
  </si>
  <si>
    <t>Burning Oil</t>
  </si>
  <si>
    <t>Structural insulated panels</t>
  </si>
  <si>
    <t>1971-1980</t>
  </si>
  <si>
    <t>F</t>
  </si>
  <si>
    <t>Community Centre</t>
  </si>
  <si>
    <t>LPG</t>
  </si>
  <si>
    <t>No loft insulation</t>
  </si>
  <si>
    <t>1981-1990</t>
  </si>
  <si>
    <t>G</t>
  </si>
  <si>
    <t xml:space="preserve">Corridors </t>
  </si>
  <si>
    <t>Wood Pellets</t>
  </si>
  <si>
    <t>1991-2000</t>
  </si>
  <si>
    <t>N/A</t>
  </si>
  <si>
    <t>Council Office</t>
  </si>
  <si>
    <t>Wood Chips</t>
  </si>
  <si>
    <t>2001-2010</t>
  </si>
  <si>
    <t>Data Centre/IT Facilities</t>
  </si>
  <si>
    <t>Bespoke</t>
  </si>
  <si>
    <t>2011 Onwards</t>
  </si>
  <si>
    <t xml:space="preserve">Fire Rescue Station </t>
  </si>
  <si>
    <t>Gallery/Museum</t>
  </si>
  <si>
    <t>Existing Heating System</t>
  </si>
  <si>
    <t xml:space="preserve">Halls of Residence </t>
  </si>
  <si>
    <t xml:space="preserve">Laboratory </t>
  </si>
  <si>
    <t>Gas boiler</t>
  </si>
  <si>
    <t xml:space="preserve">Lecture Room </t>
  </si>
  <si>
    <t>Oil boiler</t>
  </si>
  <si>
    <t xml:space="preserve">Leisure Centre </t>
  </si>
  <si>
    <t>Coal boiler</t>
  </si>
  <si>
    <t>Library</t>
  </si>
  <si>
    <t>Non-clinical space</t>
  </si>
  <si>
    <t>Electric heating</t>
  </si>
  <si>
    <t>Offices</t>
  </si>
  <si>
    <t>Heat pump</t>
  </si>
  <si>
    <t xml:space="preserve">Outdoor Sport Facilities </t>
  </si>
  <si>
    <t>Fossil fuel powered district heating</t>
  </si>
  <si>
    <t xml:space="preserve">Parish/ Town Council </t>
  </si>
  <si>
    <t>CHP</t>
  </si>
  <si>
    <t xml:space="preserve">Plant room </t>
  </si>
  <si>
    <t>Police Station</t>
  </si>
  <si>
    <t>Renewables Site</t>
  </si>
  <si>
    <t xml:space="preserve">Residential Care Home </t>
  </si>
  <si>
    <t xml:space="preserve">Sports Hall  </t>
  </si>
  <si>
    <t xml:space="preserve">Streetlighting </t>
  </si>
  <si>
    <t xml:space="preserve">Students Union </t>
  </si>
  <si>
    <t xml:space="preserve">Warehouse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</si>
</sst>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
    <numFmt numFmtId="165" formatCode="d/m/yy;@"/>
    <numFmt numFmtId="166" formatCode="ddd\,\ m/d/yyyy"/>
    <numFmt numFmtId="167" formatCode="m/d/yy;@"/>
    <numFmt numFmtId="168" formatCode="#,##0.00_ ;\-#,##0.00\ "/>
    <numFmt numFmtId="169" formatCode="[$-F800]dddd\,\ mmmm\ dd\,\ yyyy"/>
  </numFmts>
  <fonts count="92">
    <font>
      <sz val="11"/>
      <color theme="1"/>
      <name val="Calibri"/>
      <family val="2"/>
      <scheme val="minor"/>
    </font>
    <font>
      <sz val="11"/>
      <color theme="1"/>
      <name val="Calibri"/>
      <family val="2"/>
      <scheme val="minor"/>
    </font>
    <font>
      <sz val="11"/>
      <color theme="0"/>
      <name val="Calibri"/>
      <family val="2"/>
      <scheme val="minor"/>
    </font>
    <font>
      <b/>
      <sz val="10"/>
      <color theme="0"/>
      <name val="Verdana"/>
      <family val="2"/>
    </font>
    <font>
      <b/>
      <sz val="12"/>
      <color theme="1"/>
      <name val="Verdana"/>
      <family val="2"/>
    </font>
    <font>
      <sz val="11"/>
      <name val="Calibri"/>
      <family val="2"/>
      <scheme val="minor"/>
    </font>
    <font>
      <b/>
      <sz val="24"/>
      <color rgb="FF002060"/>
      <name val="Verdana"/>
      <family val="2"/>
    </font>
    <font>
      <b/>
      <sz val="24"/>
      <color theme="0"/>
      <name val="Verdana"/>
      <family val="2"/>
    </font>
    <font>
      <sz val="11"/>
      <color theme="1"/>
      <name val="Verdana"/>
      <family val="2"/>
    </font>
    <font>
      <sz val="11"/>
      <name val="Verdana"/>
      <family val="2"/>
    </font>
    <font>
      <b/>
      <sz val="11"/>
      <color theme="0"/>
      <name val="Verdana"/>
      <family val="2"/>
    </font>
    <font>
      <sz val="10"/>
      <color rgb="FF382573"/>
      <name val="Verdana"/>
      <family val="2"/>
    </font>
    <font>
      <sz val="11"/>
      <color rgb="FF382573"/>
      <name val="Verdana"/>
      <family val="2"/>
    </font>
    <font>
      <b/>
      <sz val="10"/>
      <color theme="1"/>
      <name val="Verdana"/>
      <family val="2"/>
    </font>
    <font>
      <b/>
      <sz val="10"/>
      <color rgb="FFFFFFFF"/>
      <name val="Verdana"/>
      <family val="2"/>
    </font>
    <font>
      <sz val="10"/>
      <color theme="1"/>
      <name val="Verdana"/>
      <family val="2"/>
    </font>
    <font>
      <sz val="10"/>
      <color rgb="FF000000"/>
      <name val="Verdana"/>
      <family val="2"/>
    </font>
    <font>
      <b/>
      <sz val="11"/>
      <color theme="1"/>
      <name val="Verdana"/>
      <family val="2"/>
    </font>
    <font>
      <sz val="8"/>
      <color theme="1"/>
      <name val="Verdana"/>
      <family val="2"/>
    </font>
    <font>
      <sz val="8"/>
      <name val="Verdana"/>
      <family val="2"/>
    </font>
    <font>
      <sz val="10"/>
      <color theme="0"/>
      <name val="Verdana"/>
      <family val="2"/>
    </font>
    <font>
      <sz val="9"/>
      <color indexed="81"/>
      <name val="Tahoma"/>
      <family val="2"/>
    </font>
    <font>
      <b/>
      <sz val="9"/>
      <color indexed="81"/>
      <name val="Tahoma"/>
      <family val="2"/>
    </font>
    <font>
      <sz val="10"/>
      <color theme="1"/>
      <name val="Arial"/>
      <family val="2"/>
    </font>
    <font>
      <sz val="11"/>
      <color rgb="FF002060"/>
      <name val="Calibri"/>
      <family val="2"/>
      <scheme val="minor"/>
    </font>
    <font>
      <sz val="11"/>
      <color rgb="FF002060"/>
      <name val="Verdana"/>
      <family val="2"/>
    </font>
    <font>
      <b/>
      <sz val="9"/>
      <color rgb="FF002060"/>
      <name val="Verdana"/>
      <family val="2"/>
    </font>
    <font>
      <b/>
      <sz val="14"/>
      <color rgb="FF002060"/>
      <name val="Verdana"/>
      <family val="2"/>
    </font>
    <font>
      <sz val="11"/>
      <color theme="1"/>
      <name val="Calibri"/>
      <family val="2"/>
    </font>
    <font>
      <i/>
      <sz val="9"/>
      <color rgb="FF002060"/>
      <name val="Verdana"/>
      <family val="2"/>
    </font>
    <font>
      <sz val="11"/>
      <color rgb="FFFF0000"/>
      <name val="Verdana"/>
      <family val="2"/>
    </font>
    <font>
      <b/>
      <sz val="15"/>
      <color rgb="FF002060"/>
      <name val="Verdana"/>
      <family val="2"/>
    </font>
    <font>
      <sz val="9"/>
      <color rgb="FF000000"/>
      <name val="Verdana"/>
      <family val="2"/>
    </font>
    <font>
      <sz val="9"/>
      <color rgb="FF444444"/>
      <name val="Verdana"/>
      <family val="2"/>
    </font>
    <font>
      <b/>
      <u/>
      <sz val="9"/>
      <color theme="1"/>
      <name val="Verdana"/>
      <family val="2"/>
    </font>
    <font>
      <sz val="9"/>
      <color theme="1"/>
      <name val="Verdana"/>
      <family val="2"/>
    </font>
    <font>
      <b/>
      <sz val="9"/>
      <color theme="1"/>
      <name val="Verdana"/>
      <family val="2"/>
    </font>
    <font>
      <sz val="10"/>
      <name val="Verdana"/>
      <family val="2"/>
    </font>
    <font>
      <sz val="10"/>
      <color theme="1"/>
      <name val="Gill Sans MT"/>
      <family val="2"/>
    </font>
    <font>
      <sz val="10"/>
      <name val="Gill Sans MT"/>
      <family val="2"/>
    </font>
    <font>
      <b/>
      <sz val="28"/>
      <color rgb="FF382573"/>
      <name val="Verdana"/>
      <family val="2"/>
    </font>
    <font>
      <sz val="16"/>
      <name val="Verdana"/>
      <family val="2"/>
    </font>
    <font>
      <sz val="12"/>
      <color rgb="FF382573"/>
      <name val="Verdana"/>
      <family val="2"/>
    </font>
    <font>
      <sz val="11"/>
      <color theme="1"/>
      <name val="Gill Sans MT"/>
      <family val="2"/>
    </font>
    <font>
      <b/>
      <sz val="11"/>
      <color rgb="FF382573"/>
      <name val="Verdana"/>
      <family val="2"/>
    </font>
    <font>
      <sz val="14"/>
      <name val="Verdana"/>
      <family val="2"/>
    </font>
    <font>
      <b/>
      <sz val="12"/>
      <color rgb="FF002060"/>
      <name val="Verdana"/>
      <family val="2"/>
    </font>
    <font>
      <sz val="12"/>
      <color rgb="FF002060"/>
      <name val="Verdana"/>
      <family val="2"/>
    </font>
    <font>
      <sz val="12"/>
      <color theme="1"/>
      <name val="Calibri"/>
      <family val="2"/>
      <scheme val="minor"/>
    </font>
    <font>
      <sz val="12"/>
      <color rgb="FF002060"/>
      <name val="Calibri"/>
      <family val="2"/>
      <scheme val="minor"/>
    </font>
    <font>
      <sz val="12"/>
      <color theme="1"/>
      <name val="Verdana"/>
      <family val="2"/>
    </font>
    <font>
      <b/>
      <sz val="15"/>
      <color theme="0"/>
      <name val="Verdana"/>
      <family val="2"/>
    </font>
    <font>
      <b/>
      <sz val="12"/>
      <color theme="0"/>
      <name val="Calibri"/>
      <family val="2"/>
      <scheme val="minor"/>
    </font>
    <font>
      <sz val="10"/>
      <color theme="6"/>
      <name val="Verdana"/>
      <family val="2"/>
    </font>
    <font>
      <b/>
      <sz val="10"/>
      <color rgb="FF382573"/>
      <name val="Verdana"/>
      <family val="2"/>
    </font>
    <font>
      <b/>
      <sz val="12"/>
      <color theme="0"/>
      <name val="Verdana"/>
      <family val="2"/>
    </font>
    <font>
      <b/>
      <sz val="11"/>
      <color rgb="FF392473"/>
      <name val="Verdana"/>
      <family val="2"/>
    </font>
    <font>
      <sz val="10"/>
      <color rgb="FF392473"/>
      <name val="Verdana"/>
      <family val="2"/>
    </font>
    <font>
      <b/>
      <sz val="12"/>
      <color theme="1"/>
      <name val="Calibri"/>
      <family val="2"/>
      <scheme val="minor"/>
    </font>
    <font>
      <sz val="12"/>
      <color rgb="FF382573"/>
      <name val="Calibri"/>
      <family val="2"/>
      <scheme val="minor"/>
    </font>
    <font>
      <b/>
      <sz val="15"/>
      <color theme="0"/>
      <name val="Calibri"/>
      <family val="2"/>
      <scheme val="minor"/>
    </font>
    <font>
      <sz val="15"/>
      <color theme="0"/>
      <name val="Calibri"/>
      <family val="2"/>
      <scheme val="minor"/>
    </font>
    <font>
      <sz val="15"/>
      <color theme="0"/>
      <name val="Verdana"/>
      <family val="2"/>
    </font>
    <font>
      <b/>
      <sz val="20"/>
      <color theme="0"/>
      <name val="Verdana"/>
      <family val="2"/>
    </font>
    <font>
      <b/>
      <sz val="12"/>
      <color rgb="FF382573"/>
      <name val="Verdana"/>
      <family val="2"/>
    </font>
    <font>
      <b/>
      <sz val="20"/>
      <color theme="0"/>
      <name val="Calibri"/>
      <family val="2"/>
      <scheme val="minor"/>
    </font>
    <font>
      <b/>
      <sz val="13"/>
      <color rgb="FF382573"/>
      <name val="Verdana"/>
      <family val="2"/>
    </font>
    <font>
      <b/>
      <sz val="12"/>
      <name val="Verdana"/>
      <family val="2"/>
    </font>
    <font>
      <sz val="12"/>
      <name val="Verdana"/>
      <family val="2"/>
    </font>
    <font>
      <b/>
      <sz val="13"/>
      <color theme="0"/>
      <name val="Verdana"/>
      <family val="2"/>
    </font>
    <font>
      <i/>
      <sz val="10"/>
      <color rgb="FF382573"/>
      <name val="Verdana"/>
      <family val="2"/>
    </font>
    <font>
      <b/>
      <sz val="12"/>
      <color rgb="FF382573"/>
      <name val="Calibri"/>
      <family val="2"/>
      <scheme val="minor"/>
    </font>
    <font>
      <b/>
      <sz val="16"/>
      <color rgb="FF002060"/>
      <name val="Verdana"/>
      <family val="2"/>
    </font>
    <font>
      <b/>
      <sz val="11"/>
      <color rgb="FF002060"/>
      <name val="Verdana"/>
      <family val="2"/>
    </font>
    <font>
      <sz val="11"/>
      <color theme="0"/>
      <name val="Verdana"/>
      <family val="2"/>
    </font>
    <font>
      <b/>
      <sz val="11"/>
      <color rgb="FFFF0000"/>
      <name val="Verdana"/>
      <family val="2"/>
    </font>
    <font>
      <sz val="11"/>
      <color rgb="FF2DAE76"/>
      <name val="Verdana"/>
      <family val="2"/>
    </font>
    <font>
      <sz val="11"/>
      <color rgb="FF6BC3C4"/>
      <name val="Verdana"/>
      <family val="2"/>
    </font>
    <font>
      <sz val="11"/>
      <color rgb="FF002060"/>
      <name val="Symbol"/>
      <family val="1"/>
      <charset val="2"/>
    </font>
    <font>
      <b/>
      <sz val="14"/>
      <color theme="0"/>
      <name val="Verdana"/>
      <family val="2"/>
    </font>
    <font>
      <b/>
      <i/>
      <sz val="11"/>
      <color theme="0" tint="-0.499984740745262"/>
      <name val="Verdana"/>
      <family val="2"/>
    </font>
    <font>
      <b/>
      <sz val="11"/>
      <color theme="0" tint="-0.499984740745262"/>
      <name val="Verdana"/>
      <family val="2"/>
    </font>
    <font>
      <sz val="12"/>
      <color rgb="FF002060"/>
      <name val="Symbol"/>
      <family val="1"/>
      <charset val="2"/>
    </font>
    <font>
      <sz val="12.25"/>
      <color rgb="FF002060"/>
      <name val="Verdana"/>
      <family val="2"/>
    </font>
    <font>
      <i/>
      <sz val="12"/>
      <color rgb="FF002060"/>
      <name val="Verdana"/>
      <family val="2"/>
    </font>
    <font>
      <sz val="14.4"/>
      <color rgb="FF002060"/>
      <name val="Verdana"/>
      <family val="2"/>
    </font>
    <font>
      <sz val="12"/>
      <color rgb="FF002060"/>
      <name val="Verdana"/>
      <family val="1"/>
      <charset val="2"/>
    </font>
    <font>
      <sz val="8"/>
      <name val="Calibri"/>
      <family val="2"/>
      <scheme val="minor"/>
    </font>
    <font>
      <sz val="9"/>
      <color rgb="FF002060"/>
      <name val="Verdana"/>
      <family val="2"/>
    </font>
    <font>
      <u/>
      <sz val="11"/>
      <color theme="10"/>
      <name val="Calibri"/>
      <family val="2"/>
      <scheme val="minor"/>
    </font>
    <font>
      <u/>
      <sz val="11"/>
      <color theme="10"/>
      <name val="Verdana"/>
      <family val="2"/>
    </font>
    <font>
      <sz val="10"/>
      <color theme="0"/>
      <name val="Calibri"/>
      <family val="2"/>
    </font>
  </fonts>
  <fills count="20">
    <fill>
      <patternFill patternType="none"/>
    </fill>
    <fill>
      <patternFill patternType="gray125"/>
    </fill>
    <fill>
      <patternFill patternType="solid">
        <fgColor rgb="FF382573"/>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2DAE76"/>
        <bgColor indexed="64"/>
      </patternFill>
    </fill>
    <fill>
      <patternFill patternType="solid">
        <fgColor rgb="FF6BC3C4"/>
        <bgColor indexed="64"/>
      </patternFill>
    </fill>
    <fill>
      <patternFill patternType="solid">
        <fgColor rgb="FFF2F2F2"/>
        <bgColor indexed="64"/>
      </patternFill>
    </fill>
    <fill>
      <patternFill patternType="solid">
        <fgColor rgb="FF7030A0"/>
        <bgColor rgb="FF000000"/>
      </patternFill>
    </fill>
    <fill>
      <patternFill patternType="solid">
        <fgColor rgb="FFF2F2F2"/>
        <bgColor rgb="FF000000"/>
      </patternFill>
    </fill>
    <fill>
      <patternFill patternType="solid">
        <fgColor rgb="FF00B050"/>
        <bgColor indexed="64"/>
      </patternFill>
    </fill>
    <fill>
      <patternFill patternType="solid">
        <fgColor them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D8D0E7"/>
        <bgColor indexed="64"/>
      </patternFill>
    </fill>
    <fill>
      <patternFill patternType="solid">
        <fgColor rgb="FFFFFF00"/>
        <bgColor indexed="64"/>
      </patternFill>
    </fill>
  </fills>
  <borders count="97">
    <border>
      <left/>
      <right/>
      <top/>
      <bottom/>
      <diagonal/>
    </border>
    <border>
      <left/>
      <right/>
      <top/>
      <bottom style="thin">
        <color rgb="FF2DAE76"/>
      </bottom>
      <diagonal/>
    </border>
    <border>
      <left/>
      <right/>
      <top style="thin">
        <color rgb="FF2DAE7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style="thin">
        <color rgb="FFA6A6A6"/>
      </left>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right style="thin">
        <color rgb="FFA6A6A6"/>
      </right>
      <top style="thin">
        <color rgb="FFA6A6A6"/>
      </top>
      <bottom/>
      <diagonal/>
    </border>
    <border>
      <left style="thin">
        <color rgb="FFA6A6A6"/>
      </left>
      <right style="thin">
        <color rgb="FFA6A6A6"/>
      </right>
      <top style="thin">
        <color rgb="FFA6A6A6"/>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14996795556505021"/>
      </top>
      <bottom style="medium">
        <color theme="0" tint="-0.14996795556505021"/>
      </bottom>
      <diagonal/>
    </border>
    <border>
      <left style="thin">
        <color theme="2" tint="-0.249977111117893"/>
      </left>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theme="2" tint="-0.249977111117893"/>
      </left>
      <right style="thin">
        <color theme="2" tint="-0.249977111117893"/>
      </right>
      <top style="thin">
        <color theme="2" tint="-0.249977111117893"/>
      </top>
      <bottom/>
      <diagonal/>
    </border>
    <border>
      <left style="thin">
        <color rgb="FFAEAAAA"/>
      </left>
      <right style="thin">
        <color rgb="FFAEAAAA"/>
      </right>
      <top style="thin">
        <color rgb="FFAEAAAA"/>
      </top>
      <bottom style="medium">
        <color rgb="FFAEAAAA"/>
      </bottom>
      <diagonal/>
    </border>
    <border>
      <left style="thin">
        <color rgb="FFAEAAAA"/>
      </left>
      <right style="thin">
        <color rgb="FFAEAAAA"/>
      </right>
      <top style="thin">
        <color rgb="FFAEAAAA"/>
      </top>
      <bottom style="thin">
        <color rgb="FFAEAAAA"/>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thin">
        <color theme="2" tint="-0.249977111117893"/>
      </top>
      <bottom/>
      <diagonal/>
    </border>
    <border>
      <left style="medium">
        <color theme="0" tint="-0.34998626667073579"/>
      </left>
      <right style="thin">
        <color theme="2" tint="-0.249977111117893"/>
      </right>
      <top style="medium">
        <color theme="0" tint="-0.34998626667073579"/>
      </top>
      <bottom style="medium">
        <color theme="0" tint="-0.34998626667073579"/>
      </bottom>
      <diagonal/>
    </border>
    <border>
      <left style="thin">
        <color theme="2" tint="-0.249977111117893"/>
      </left>
      <right style="thin">
        <color theme="2" tint="-0.249977111117893"/>
      </right>
      <top style="medium">
        <color theme="0" tint="-0.34998626667073579"/>
      </top>
      <bottom style="medium">
        <color theme="0" tint="-0.34998626667073579"/>
      </bottom>
      <diagonal/>
    </border>
    <border>
      <left style="thin">
        <color theme="2" tint="-0.249977111117893"/>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2" tint="-0.249977111117893"/>
      </right>
      <top/>
      <bottom/>
      <diagonal/>
    </border>
    <border>
      <left style="thin">
        <color theme="2" tint="-0.249977111117893"/>
      </left>
      <right style="medium">
        <color theme="0" tint="-0.34998626667073579"/>
      </right>
      <top/>
      <bottom style="thin">
        <color theme="2" tint="-0.249977111117893"/>
      </bottom>
      <diagonal/>
    </border>
    <border>
      <left style="thin">
        <color theme="2" tint="-0.249977111117893"/>
      </left>
      <right style="medium">
        <color theme="0" tint="-0.34998626667073579"/>
      </right>
      <top style="thin">
        <color theme="2" tint="-0.249977111117893"/>
      </top>
      <bottom style="thin">
        <color theme="2" tint="-0.249977111117893"/>
      </bottom>
      <diagonal/>
    </border>
    <border>
      <left style="medium">
        <color theme="0" tint="-0.34998626667073579"/>
      </left>
      <right style="thin">
        <color theme="2" tint="-0.249977111117893"/>
      </right>
      <top/>
      <bottom style="medium">
        <color theme="0" tint="-0.34998626667073579"/>
      </bottom>
      <diagonal/>
    </border>
    <border>
      <left style="thin">
        <color theme="2" tint="-0.249977111117893"/>
      </left>
      <right style="thin">
        <color theme="2" tint="-0.249977111117893"/>
      </right>
      <top style="thin">
        <color theme="2" tint="-0.249977111117893"/>
      </top>
      <bottom style="medium">
        <color theme="0" tint="-0.34998626667073579"/>
      </bottom>
      <diagonal/>
    </border>
    <border>
      <left style="thin">
        <color theme="2" tint="-0.249977111117893"/>
      </left>
      <right style="medium">
        <color theme="0" tint="-0.34998626667073579"/>
      </right>
      <top style="thin">
        <color theme="2" tint="-0.249977111117893"/>
      </top>
      <bottom style="medium">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tint="-0.249977111117893"/>
      </left>
      <right/>
      <top style="thin">
        <color theme="2" tint="-0.249977111117893"/>
      </top>
      <bottom style="thin">
        <color indexed="64"/>
      </bottom>
      <diagonal/>
    </border>
    <border>
      <left/>
      <right style="thin">
        <color indexed="64"/>
      </right>
      <top style="thin">
        <color theme="2" tint="-0.249977111117893"/>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right>
      <top/>
      <bottom/>
      <diagonal/>
    </border>
    <border>
      <left style="thin">
        <color indexed="64"/>
      </left>
      <right style="thin">
        <color indexed="64"/>
      </right>
      <top/>
      <bottom/>
      <diagonal/>
    </border>
    <border>
      <left/>
      <right/>
      <top/>
      <bottom style="thin">
        <color rgb="FF002060"/>
      </bottom>
      <diagonal/>
    </border>
    <border>
      <left/>
      <right style="thin">
        <color rgb="FF002060"/>
      </right>
      <top/>
      <bottom/>
      <diagonal/>
    </border>
    <border>
      <left/>
      <right style="thin">
        <color rgb="FF002060"/>
      </right>
      <top/>
      <bottom style="thin">
        <color rgb="FF002060"/>
      </bottom>
      <diagonal/>
    </border>
    <border>
      <left style="thin">
        <color indexed="64"/>
      </left>
      <right style="thin">
        <color indexed="64"/>
      </right>
      <top style="thin">
        <color rgb="FF002060"/>
      </top>
      <bottom style="thin">
        <color indexed="64"/>
      </bottom>
      <diagonal/>
    </border>
    <border>
      <left style="thin">
        <color indexed="64"/>
      </left>
      <right style="thin">
        <color indexed="64"/>
      </right>
      <top/>
      <bottom style="thin">
        <color rgb="FF002060"/>
      </bottom>
      <diagonal/>
    </border>
    <border>
      <left style="thin">
        <color indexed="64"/>
      </left>
      <right style="thin">
        <color indexed="64"/>
      </right>
      <top style="thin">
        <color indexed="64"/>
      </top>
      <bottom style="thin">
        <color rgb="FF002060"/>
      </bottom>
      <diagonal/>
    </border>
    <border>
      <left style="thin">
        <color rgb="FFA6A6A6"/>
      </left>
      <right/>
      <top style="thin">
        <color rgb="FFA6A6A6"/>
      </top>
      <bottom/>
      <diagonal/>
    </border>
    <border>
      <left/>
      <right/>
      <top style="thin">
        <color rgb="FFA6A6A6"/>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rgb="FFA6A6A6"/>
      </top>
      <bottom/>
      <diagonal/>
    </border>
    <border>
      <left style="thin">
        <color theme="0"/>
      </left>
      <right/>
      <top/>
      <bottom/>
      <diagonal/>
    </border>
    <border>
      <left style="thin">
        <color theme="0"/>
      </left>
      <right style="thin">
        <color rgb="FFA6A6A6"/>
      </right>
      <top style="thin">
        <color rgb="FFA6A6A6"/>
      </top>
      <bottom/>
      <diagonal/>
    </border>
    <border>
      <left style="thin">
        <color theme="0"/>
      </left>
      <right/>
      <top style="thin">
        <color rgb="FFA6A6A6"/>
      </top>
      <bottom/>
      <diagonal/>
    </border>
    <border>
      <left/>
      <right style="thin">
        <color theme="0"/>
      </right>
      <top style="thin">
        <color rgb="FFA6A6A6"/>
      </top>
      <bottom/>
      <diagonal/>
    </border>
    <border>
      <left/>
      <right/>
      <top style="thin">
        <color theme="0"/>
      </top>
      <bottom style="thin">
        <color rgb="FFA6A6A6"/>
      </bottom>
      <diagonal/>
    </border>
    <border>
      <left style="thin">
        <color theme="0"/>
      </left>
      <right/>
      <top/>
      <bottom style="thin">
        <color rgb="FF002060"/>
      </bottom>
      <diagonal/>
    </border>
    <border>
      <left/>
      <right style="thin">
        <color theme="0"/>
      </right>
      <top style="medium">
        <color indexed="64"/>
      </top>
      <bottom/>
      <diagonal/>
    </border>
    <border>
      <left/>
      <right style="thin">
        <color theme="0"/>
      </right>
      <top style="medium">
        <color theme="0"/>
      </top>
      <bottom/>
      <diagonal/>
    </border>
    <border>
      <left/>
      <right/>
      <top style="medium">
        <color theme="0"/>
      </top>
      <bottom/>
      <diagonal/>
    </border>
    <border>
      <left style="thin">
        <color theme="0"/>
      </left>
      <right style="thin">
        <color theme="0"/>
      </right>
      <top style="medium">
        <color theme="0"/>
      </top>
      <bottom style="thin">
        <color theme="0"/>
      </bottom>
      <diagonal/>
    </border>
    <border>
      <left style="thin">
        <color theme="2" tint="-0.249977111117893"/>
      </left>
      <right style="thin">
        <color indexed="64"/>
      </right>
      <top/>
      <bottom/>
      <diagonal/>
    </border>
    <border>
      <left style="thin">
        <color theme="0"/>
      </left>
      <right/>
      <top/>
      <bottom style="thin">
        <color indexed="64"/>
      </bottom>
      <diagonal/>
    </border>
    <border>
      <left style="thin">
        <color rgb="FFA6A6A6"/>
      </left>
      <right style="thin">
        <color rgb="FFA6A6A6"/>
      </right>
      <top/>
      <bottom/>
      <diagonal/>
    </border>
  </borders>
  <cellStyleXfs count="20">
    <xf numFmtId="0" fontId="0" fillId="0" borderId="0"/>
    <xf numFmtId="0" fontId="1" fillId="0" borderId="0"/>
    <xf numFmtId="0" fontId="1" fillId="0" borderId="0"/>
    <xf numFmtId="0" fontId="2" fillId="0" borderId="0"/>
    <xf numFmtId="166" fontId="1" fillId="0" borderId="13">
      <alignment horizontal="center" vertical="center"/>
    </xf>
    <xf numFmtId="0" fontId="1" fillId="0" borderId="14" applyFill="0">
      <alignment horizontal="center" vertical="center"/>
    </xf>
    <xf numFmtId="0" fontId="1" fillId="0" borderId="14" applyFill="0">
      <alignment horizontal="left" vertical="center" indent="2"/>
    </xf>
    <xf numFmtId="167" fontId="1" fillId="0" borderId="14" applyFill="0">
      <alignment horizontal="center" vertical="center"/>
    </xf>
    <xf numFmtId="0" fontId="23" fillId="0" borderId="0"/>
    <xf numFmtId="9" fontId="23" fillId="0" borderId="0" applyFont="0" applyFill="0" applyBorder="0" applyAlignment="0" applyProtection="0"/>
    <xf numFmtId="43" fontId="23" fillId="0" borderId="0" applyFont="0" applyFill="0" applyBorder="0" applyAlignment="0" applyProtection="0"/>
    <xf numFmtId="0" fontId="23" fillId="0" borderId="0"/>
    <xf numFmtId="0" fontId="1" fillId="0" borderId="0"/>
    <xf numFmtId="0" fontId="1" fillId="0" borderId="0"/>
    <xf numFmtId="0" fontId="23"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89" fillId="0" borderId="0" applyNumberFormat="0" applyFill="0" applyBorder="0" applyAlignment="0" applyProtection="0"/>
  </cellStyleXfs>
  <cellXfs count="644">
    <xf numFmtId="0" fontId="0" fillId="0" borderId="0" xfId="0"/>
    <xf numFmtId="0" fontId="0" fillId="3" borderId="0" xfId="0" applyFill="1"/>
    <xf numFmtId="0" fontId="0" fillId="4" borderId="0" xfId="0" applyFill="1"/>
    <xf numFmtId="0" fontId="5" fillId="4" borderId="0" xfId="0" applyFont="1" applyFill="1"/>
    <xf numFmtId="0" fontId="2" fillId="3" borderId="0" xfId="0" applyFont="1" applyFill="1"/>
    <xf numFmtId="0" fontId="0" fillId="5" borderId="0" xfId="0" applyFill="1"/>
    <xf numFmtId="0" fontId="7" fillId="3" borderId="1" xfId="0" applyFont="1" applyFill="1" applyBorder="1" applyAlignment="1">
      <alignment vertical="center"/>
    </xf>
    <xf numFmtId="0" fontId="0" fillId="3" borderId="1" xfId="0" applyFill="1" applyBorder="1"/>
    <xf numFmtId="0" fontId="0" fillId="4" borderId="2" xfId="0" applyFill="1" applyBorder="1"/>
    <xf numFmtId="0" fontId="4" fillId="4" borderId="2" xfId="0" applyFont="1" applyFill="1" applyBorder="1"/>
    <xf numFmtId="0" fontId="8" fillId="4" borderId="2" xfId="0" applyFont="1" applyFill="1" applyBorder="1"/>
    <xf numFmtId="0" fontId="9" fillId="4" borderId="2" xfId="0" applyFont="1" applyFill="1" applyBorder="1"/>
    <xf numFmtId="0" fontId="8" fillId="4" borderId="0" xfId="0" applyFont="1" applyFill="1"/>
    <xf numFmtId="0" fontId="9" fillId="4" borderId="0" xfId="0" applyFont="1" applyFill="1"/>
    <xf numFmtId="0" fontId="5" fillId="3" borderId="0" xfId="0" applyFont="1" applyFill="1"/>
    <xf numFmtId="0" fontId="5" fillId="3" borderId="0" xfId="0" applyFont="1" applyFill="1" applyAlignment="1">
      <alignment horizontal="center"/>
    </xf>
    <xf numFmtId="0" fontId="3" fillId="2" borderId="4" xfId="0" applyFont="1" applyFill="1" applyBorder="1" applyAlignment="1">
      <alignment horizontal="center" vertical="center" wrapText="1"/>
    </xf>
    <xf numFmtId="164" fontId="13" fillId="8" borderId="7" xfId="0" applyNumberFormat="1" applyFont="1" applyFill="1" applyBorder="1" applyAlignment="1">
      <alignment horizontal="center" vertical="center"/>
    </xf>
    <xf numFmtId="0" fontId="14" fillId="9" borderId="4" xfId="0" applyFont="1" applyFill="1" applyBorder="1"/>
    <xf numFmtId="0" fontId="3" fillId="6" borderId="4" xfId="0" applyFont="1" applyFill="1" applyBorder="1" applyAlignment="1">
      <alignment horizontal="center" vertical="center"/>
    </xf>
    <xf numFmtId="0" fontId="13" fillId="8" borderId="7" xfId="0" applyFont="1" applyFill="1" applyBorder="1" applyAlignment="1">
      <alignment horizontal="center" vertical="center"/>
    </xf>
    <xf numFmtId="0" fontId="3" fillId="6" borderId="4" xfId="0" applyFont="1" applyFill="1" applyBorder="1" applyAlignment="1">
      <alignment horizontal="center" vertical="center" wrapText="1"/>
    </xf>
    <xf numFmtId="0" fontId="16" fillId="10" borderId="8" xfId="0" applyFont="1" applyFill="1" applyBorder="1"/>
    <xf numFmtId="0" fontId="3" fillId="6" borderId="6" xfId="0" applyFont="1" applyFill="1" applyBorder="1" applyAlignment="1">
      <alignment horizontal="center" vertical="center"/>
    </xf>
    <xf numFmtId="0" fontId="17" fillId="4" borderId="0" xfId="0" applyFont="1" applyFill="1" applyAlignment="1">
      <alignment horizontal="center"/>
    </xf>
    <xf numFmtId="0" fontId="3" fillId="0" borderId="0" xfId="0" applyFont="1" applyAlignment="1">
      <alignment horizontal="center" vertical="center"/>
    </xf>
    <xf numFmtId="0" fontId="15" fillId="4" borderId="0" xfId="0" applyFont="1" applyFill="1"/>
    <xf numFmtId="4" fontId="13" fillId="8" borderId="7" xfId="0" applyNumberFormat="1" applyFont="1" applyFill="1" applyBorder="1" applyAlignment="1">
      <alignment horizontal="center" vertical="center"/>
    </xf>
    <xf numFmtId="0" fontId="18" fillId="4" borderId="0" xfId="0" applyFont="1" applyFill="1" applyAlignment="1">
      <alignment wrapText="1"/>
    </xf>
    <xf numFmtId="0" fontId="19" fillId="4" borderId="0" xfId="0" applyFont="1" applyFill="1"/>
    <xf numFmtId="0" fontId="20" fillId="11" borderId="8" xfId="0" applyFont="1" applyFill="1" applyBorder="1" applyAlignment="1">
      <alignment horizontal="center" vertical="center" wrapText="1"/>
    </xf>
    <xf numFmtId="0" fontId="20" fillId="6" borderId="9"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8"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0" fillId="0" borderId="8" xfId="0" applyBorder="1" applyProtection="1">
      <protection locked="0"/>
    </xf>
    <xf numFmtId="0" fontId="0" fillId="0" borderId="11" xfId="0" applyBorder="1" applyAlignment="1" applyProtection="1">
      <alignment horizontal="left" vertical="top" wrapText="1"/>
      <protection locked="0"/>
    </xf>
    <xf numFmtId="0" fontId="0" fillId="0" borderId="11" xfId="0" applyBorder="1" applyAlignment="1" applyProtection="1">
      <alignment horizontal="left" vertical="top"/>
      <protection locked="0"/>
    </xf>
    <xf numFmtId="164" fontId="0" fillId="0" borderId="11" xfId="0" applyNumberFormat="1" applyBorder="1" applyAlignment="1" applyProtection="1">
      <alignment horizontal="left" vertical="top"/>
      <protection locked="0"/>
    </xf>
    <xf numFmtId="164" fontId="0" fillId="0" borderId="8" xfId="0" applyNumberFormat="1" applyBorder="1" applyAlignment="1">
      <alignment horizontal="left" vertical="top"/>
    </xf>
    <xf numFmtId="0" fontId="0" fillId="0" borderId="8" xfId="0" applyBorder="1" applyAlignment="1" applyProtection="1">
      <alignment horizontal="left" vertical="top"/>
      <protection locked="0"/>
    </xf>
    <xf numFmtId="164" fontId="0" fillId="4" borderId="11" xfId="0" applyNumberFormat="1" applyFill="1" applyBorder="1" applyAlignment="1" applyProtection="1">
      <alignment horizontal="left" vertical="top"/>
      <protection locked="0"/>
    </xf>
    <xf numFmtId="164" fontId="0" fillId="4" borderId="7" xfId="0" applyNumberFormat="1" applyFill="1" applyBorder="1" applyAlignment="1">
      <alignment horizontal="left" vertical="top"/>
    </xf>
    <xf numFmtId="0" fontId="0" fillId="4" borderId="7" xfId="0" applyFill="1" applyBorder="1" applyAlignment="1" applyProtection="1">
      <alignment horizontal="left" vertical="top"/>
      <protection locked="0"/>
    </xf>
    <xf numFmtId="164" fontId="0" fillId="4" borderId="11" xfId="0" applyNumberFormat="1" applyFill="1" applyBorder="1" applyAlignment="1">
      <alignment horizontal="left" vertical="top"/>
    </xf>
    <xf numFmtId="0" fontId="0" fillId="0" borderId="7" xfId="0" applyBorder="1" applyAlignment="1" applyProtection="1">
      <alignment horizontal="left" vertical="top" wrapText="1"/>
      <protection locked="0"/>
    </xf>
    <xf numFmtId="0" fontId="0" fillId="0" borderId="7" xfId="0" applyBorder="1" applyAlignment="1" applyProtection="1">
      <alignment horizontal="left" vertical="top"/>
      <protection locked="0"/>
    </xf>
    <xf numFmtId="164" fontId="0" fillId="0" borderId="11" xfId="0" applyNumberFormat="1" applyBorder="1" applyAlignment="1">
      <alignment horizontal="left" vertical="top"/>
    </xf>
    <xf numFmtId="0" fontId="3" fillId="6" borderId="6" xfId="0" applyFont="1" applyFill="1" applyBorder="1" applyAlignment="1">
      <alignment horizontal="center" vertical="center" wrapText="1"/>
    </xf>
    <xf numFmtId="0" fontId="0" fillId="3" borderId="12" xfId="0" applyFill="1" applyBorder="1"/>
    <xf numFmtId="0" fontId="8" fillId="8" borderId="7" xfId="0" applyFont="1" applyFill="1" applyBorder="1" applyAlignment="1">
      <alignment horizontal="center" vertical="center"/>
    </xf>
    <xf numFmtId="0" fontId="8" fillId="4" borderId="0" xfId="0" applyFont="1" applyFill="1" applyAlignment="1">
      <alignment horizontal="center" vertical="center"/>
    </xf>
    <xf numFmtId="0" fontId="9" fillId="8" borderId="7" xfId="0" applyFont="1" applyFill="1" applyBorder="1" applyAlignment="1">
      <alignment horizontal="center" vertical="center"/>
    </xf>
    <xf numFmtId="0" fontId="5" fillId="5" borderId="0" xfId="0" applyFont="1" applyFill="1"/>
    <xf numFmtId="0" fontId="15" fillId="3" borderId="0" xfId="0" applyFont="1" applyFill="1"/>
    <xf numFmtId="0" fontId="11" fillId="0" borderId="0" xfId="1" applyFont="1" applyAlignment="1" applyProtection="1">
      <alignment horizontal="right" wrapText="1"/>
      <protection hidden="1"/>
    </xf>
    <xf numFmtId="0" fontId="25" fillId="3" borderId="0" xfId="0" applyFont="1" applyFill="1"/>
    <xf numFmtId="0" fontId="27" fillId="3" borderId="0" xfId="0" applyFont="1" applyFill="1"/>
    <xf numFmtId="0" fontId="26" fillId="3" borderId="0" xfId="0" applyFont="1" applyFill="1" applyAlignment="1">
      <alignment horizontal="center" vertical="center" wrapText="1"/>
    </xf>
    <xf numFmtId="0" fontId="0" fillId="13" borderId="0" xfId="0" applyFill="1"/>
    <xf numFmtId="0" fontId="25" fillId="13" borderId="0" xfId="0" applyFont="1" applyFill="1"/>
    <xf numFmtId="0" fontId="24" fillId="13" borderId="0" xfId="0" applyFont="1" applyFill="1"/>
    <xf numFmtId="0" fontId="26" fillId="3" borderId="0" xfId="0" applyFont="1" applyFill="1" applyAlignment="1">
      <alignment horizontal="left" vertical="center" wrapText="1"/>
    </xf>
    <xf numFmtId="0" fontId="28" fillId="3" borderId="0" xfId="0" applyFont="1" applyFill="1"/>
    <xf numFmtId="0" fontId="0" fillId="14" borderId="0" xfId="0" applyFill="1"/>
    <xf numFmtId="164" fontId="15" fillId="3" borderId="12" xfId="0" applyNumberFormat="1" applyFont="1" applyFill="1" applyBorder="1"/>
    <xf numFmtId="10" fontId="15" fillId="3" borderId="12" xfId="0" applyNumberFormat="1" applyFont="1" applyFill="1" applyBorder="1"/>
    <xf numFmtId="10" fontId="15" fillId="3" borderId="0" xfId="0" applyNumberFormat="1" applyFont="1" applyFill="1"/>
    <xf numFmtId="0" fontId="29" fillId="3" borderId="0" xfId="0" applyFont="1" applyFill="1" applyAlignment="1">
      <alignment horizontal="left" vertical="center" wrapText="1"/>
    </xf>
    <xf numFmtId="164" fontId="15" fillId="3" borderId="12" xfId="0" applyNumberFormat="1" applyFont="1" applyFill="1" applyBorder="1" applyProtection="1">
      <protection locked="0"/>
    </xf>
    <xf numFmtId="0" fontId="0" fillId="3" borderId="0" xfId="0" applyFill="1" applyAlignment="1">
      <alignment horizontal="center"/>
    </xf>
    <xf numFmtId="0" fontId="3" fillId="2" borderId="22" xfId="2" applyFont="1" applyFill="1" applyBorder="1" applyAlignment="1" applyProtection="1">
      <alignment horizontal="center" vertical="center" wrapText="1"/>
      <protection hidden="1"/>
    </xf>
    <xf numFmtId="164" fontId="15" fillId="3" borderId="12" xfId="0" applyNumberFormat="1" applyFont="1" applyFill="1" applyBorder="1" applyAlignment="1" applyProtection="1">
      <alignment horizontal="left"/>
      <protection locked="0"/>
    </xf>
    <xf numFmtId="0" fontId="8" fillId="12" borderId="0" xfId="0" applyFont="1" applyFill="1"/>
    <xf numFmtId="0" fontId="8" fillId="3" borderId="0" xfId="0" applyFont="1" applyFill="1"/>
    <xf numFmtId="0" fontId="30" fillId="12" borderId="0" xfId="0" applyFont="1" applyFill="1"/>
    <xf numFmtId="0" fontId="30" fillId="3" borderId="0" xfId="0" applyFont="1" applyFill="1"/>
    <xf numFmtId="0" fontId="0" fillId="3" borderId="12" xfId="0" applyFill="1" applyBorder="1" applyAlignment="1" applyProtection="1">
      <alignment vertical="top"/>
      <protection locked="0"/>
    </xf>
    <xf numFmtId="0" fontId="8" fillId="3" borderId="12" xfId="0" applyFont="1" applyFill="1" applyBorder="1" applyAlignment="1">
      <alignment horizontal="left" wrapText="1"/>
    </xf>
    <xf numFmtId="0" fontId="32" fillId="0" borderId="0" xfId="0" applyFont="1"/>
    <xf numFmtId="0" fontId="32" fillId="0" borderId="0" xfId="0" applyFont="1" applyAlignment="1">
      <alignment wrapText="1"/>
    </xf>
    <xf numFmtId="0" fontId="33" fillId="0" borderId="0" xfId="0" applyFont="1"/>
    <xf numFmtId="0" fontId="12" fillId="0" borderId="23" xfId="0" applyFont="1" applyBorder="1" applyAlignment="1">
      <alignment horizontal="left" vertical="center" indent="1"/>
    </xf>
    <xf numFmtId="0" fontId="12" fillId="0" borderId="24" xfId="0" applyFont="1" applyBorder="1" applyAlignment="1">
      <alignment horizontal="left" vertical="center" indent="1"/>
    </xf>
    <xf numFmtId="0" fontId="34" fillId="0" borderId="0" xfId="0" applyFont="1" applyAlignment="1">
      <alignment horizontal="left" vertical="center"/>
    </xf>
    <xf numFmtId="0" fontId="35" fillId="0" borderId="0" xfId="0" applyFont="1"/>
    <xf numFmtId="0" fontId="36" fillId="0" borderId="0" xfId="0" applyFont="1" applyAlignment="1">
      <alignment horizontal="center"/>
    </xf>
    <xf numFmtId="0" fontId="36" fillId="0" borderId="0" xfId="0" applyFont="1"/>
    <xf numFmtId="0" fontId="35" fillId="15" borderId="0" xfId="0" applyFont="1" applyFill="1"/>
    <xf numFmtId="0" fontId="35" fillId="16" borderId="0" xfId="0" applyFont="1" applyFill="1"/>
    <xf numFmtId="0" fontId="35" fillId="17" borderId="0" xfId="0" applyFont="1" applyFill="1"/>
    <xf numFmtId="0" fontId="38" fillId="12" borderId="0" xfId="0" applyFont="1" applyFill="1" applyProtection="1">
      <protection hidden="1"/>
    </xf>
    <xf numFmtId="0" fontId="38" fillId="12" borderId="0" xfId="0" applyFont="1" applyFill="1" applyAlignment="1" applyProtection="1">
      <alignment horizontal="center" vertical="top"/>
      <protection hidden="1"/>
    </xf>
    <xf numFmtId="0" fontId="38" fillId="12" borderId="0" xfId="0" applyFont="1" applyFill="1" applyAlignment="1" applyProtection="1">
      <alignment vertical="top"/>
      <protection hidden="1"/>
    </xf>
    <xf numFmtId="0" fontId="39" fillId="12" borderId="0" xfId="0" applyFont="1" applyFill="1" applyAlignment="1" applyProtection="1">
      <alignment vertical="top"/>
      <protection hidden="1"/>
    </xf>
    <xf numFmtId="15" fontId="38" fillId="12" borderId="0" xfId="0" applyNumberFormat="1" applyFont="1" applyFill="1" applyAlignment="1" applyProtection="1">
      <alignment horizontal="center"/>
      <protection hidden="1"/>
    </xf>
    <xf numFmtId="0" fontId="38" fillId="8" borderId="0" xfId="0" applyFont="1" applyFill="1" applyProtection="1">
      <protection hidden="1"/>
    </xf>
    <xf numFmtId="0" fontId="38" fillId="3" borderId="0" xfId="0" applyFont="1" applyFill="1" applyProtection="1">
      <protection hidden="1"/>
    </xf>
    <xf numFmtId="0" fontId="38" fillId="3" borderId="0" xfId="0" applyFont="1" applyFill="1" applyAlignment="1" applyProtection="1">
      <alignment vertical="top"/>
      <protection hidden="1"/>
    </xf>
    <xf numFmtId="0" fontId="39" fillId="3" borderId="0" xfId="0" applyFont="1" applyFill="1" applyAlignment="1" applyProtection="1">
      <alignment vertical="top"/>
      <protection hidden="1"/>
    </xf>
    <xf numFmtId="15" fontId="38" fillId="3" borderId="0" xfId="0" applyNumberFormat="1" applyFont="1" applyFill="1" applyAlignment="1" applyProtection="1">
      <alignment horizontal="center"/>
      <protection hidden="1"/>
    </xf>
    <xf numFmtId="0" fontId="40" fillId="0" borderId="0" xfId="0" applyFont="1" applyAlignment="1" applyProtection="1">
      <alignment vertical="center"/>
      <protection hidden="1"/>
    </xf>
    <xf numFmtId="0" fontId="43" fillId="12" borderId="0" xfId="0" applyFont="1" applyFill="1" applyProtection="1">
      <protection hidden="1"/>
    </xf>
    <xf numFmtId="0" fontId="43" fillId="3" borderId="0" xfId="0" applyFont="1" applyFill="1" applyProtection="1">
      <protection hidden="1"/>
    </xf>
    <xf numFmtId="0" fontId="10" fillId="6" borderId="25" xfId="0" applyFont="1" applyFill="1" applyBorder="1" applyAlignment="1" applyProtection="1">
      <alignment horizontal="left" vertical="center" indent="1"/>
      <protection hidden="1"/>
    </xf>
    <xf numFmtId="0" fontId="10" fillId="6" borderId="25" xfId="0" applyFont="1" applyFill="1" applyBorder="1" applyAlignment="1" applyProtection="1">
      <alignment horizontal="left" vertical="center" wrapText="1" indent="1"/>
      <protection hidden="1"/>
    </xf>
    <xf numFmtId="0" fontId="8" fillId="3" borderId="0" xfId="0" applyFont="1" applyFill="1" applyAlignment="1" applyProtection="1">
      <alignment horizontal="center"/>
      <protection hidden="1"/>
    </xf>
    <xf numFmtId="0" fontId="8" fillId="12" borderId="0" xfId="0" applyFont="1" applyFill="1" applyAlignment="1" applyProtection="1">
      <alignment horizontal="center"/>
      <protection hidden="1"/>
    </xf>
    <xf numFmtId="0" fontId="43" fillId="8" borderId="0" xfId="0" applyFont="1" applyFill="1" applyProtection="1">
      <protection hidden="1"/>
    </xf>
    <xf numFmtId="0" fontId="12" fillId="0" borderId="25" xfId="0" applyFont="1" applyBorder="1" applyAlignment="1" applyProtection="1">
      <alignment horizontal="center" vertical="center"/>
      <protection hidden="1"/>
    </xf>
    <xf numFmtId="0" fontId="12" fillId="0" borderId="25" xfId="0" applyFont="1" applyBorder="1" applyAlignment="1" applyProtection="1">
      <alignment horizontal="left" vertical="center" indent="1"/>
      <protection hidden="1"/>
    </xf>
    <xf numFmtId="168" fontId="44" fillId="0" borderId="25" xfId="10" applyNumberFormat="1" applyFont="1" applyBorder="1" applyAlignment="1" applyProtection="1">
      <alignment horizontal="left" vertical="center" indent="1"/>
      <protection hidden="1"/>
    </xf>
    <xf numFmtId="0" fontId="15" fillId="3" borderId="0" xfId="0" applyFont="1" applyFill="1" applyAlignment="1" applyProtection="1">
      <alignment horizontal="center"/>
      <protection hidden="1"/>
    </xf>
    <xf numFmtId="0" fontId="15" fillId="12" borderId="0" xfId="0" applyFont="1" applyFill="1" applyAlignment="1" applyProtection="1">
      <alignment horizontal="center"/>
      <protection hidden="1"/>
    </xf>
    <xf numFmtId="0" fontId="38" fillId="12" borderId="0" xfId="0" applyFont="1" applyFill="1" applyAlignment="1" applyProtection="1">
      <alignment wrapText="1"/>
      <protection hidden="1"/>
    </xf>
    <xf numFmtId="0" fontId="38" fillId="3" borderId="0" xfId="0" applyFont="1" applyFill="1" applyAlignment="1" applyProtection="1">
      <alignment wrapText="1"/>
      <protection hidden="1"/>
    </xf>
    <xf numFmtId="168" fontId="44" fillId="0" borderId="25" xfId="10" applyNumberFormat="1" applyFont="1" applyFill="1" applyBorder="1" applyAlignment="1" applyProtection="1">
      <alignment horizontal="left" vertical="center" indent="1"/>
      <protection hidden="1"/>
    </xf>
    <xf numFmtId="0" fontId="38" fillId="8" borderId="0" xfId="0" applyFont="1" applyFill="1" applyAlignment="1" applyProtection="1">
      <alignment wrapText="1"/>
      <protection hidden="1"/>
    </xf>
    <xf numFmtId="0" fontId="43" fillId="12" borderId="0" xfId="0" applyFont="1" applyFill="1" applyAlignment="1" applyProtection="1">
      <alignment wrapText="1"/>
      <protection hidden="1"/>
    </xf>
    <xf numFmtId="0" fontId="43" fillId="3" borderId="0" xfId="0" applyFont="1" applyFill="1" applyAlignment="1" applyProtection="1">
      <alignment wrapText="1"/>
      <protection hidden="1"/>
    </xf>
    <xf numFmtId="0" fontId="43" fillId="8" borderId="0" xfId="0" applyFont="1" applyFill="1" applyAlignment="1" applyProtection="1">
      <alignment wrapText="1"/>
      <protection hidden="1"/>
    </xf>
    <xf numFmtId="0" fontId="38" fillId="0" borderId="0" xfId="0" applyFont="1" applyAlignment="1" applyProtection="1">
      <alignment horizontal="center" vertical="top"/>
      <protection hidden="1"/>
    </xf>
    <xf numFmtId="0" fontId="38" fillId="0" borderId="0" xfId="0" applyFont="1" applyAlignment="1" applyProtection="1">
      <alignment vertical="top"/>
      <protection hidden="1"/>
    </xf>
    <xf numFmtId="0" fontId="39" fillId="0" borderId="0" xfId="0" applyFont="1" applyAlignment="1" applyProtection="1">
      <alignment vertical="top"/>
      <protection hidden="1"/>
    </xf>
    <xf numFmtId="0" fontId="10" fillId="6" borderId="33" xfId="0" applyFont="1" applyFill="1" applyBorder="1" applyAlignment="1" applyProtection="1">
      <alignment horizontal="left" vertical="center" indent="1"/>
      <protection hidden="1"/>
    </xf>
    <xf numFmtId="0" fontId="10" fillId="6" borderId="34" xfId="0" applyFont="1" applyFill="1" applyBorder="1" applyAlignment="1" applyProtection="1">
      <alignment horizontal="left" vertical="center" indent="1"/>
      <protection hidden="1"/>
    </xf>
    <xf numFmtId="0" fontId="10" fillId="6" borderId="34" xfId="0" applyFont="1" applyFill="1" applyBorder="1" applyAlignment="1" applyProtection="1">
      <alignment horizontal="left" vertical="center" wrapText="1" indent="1"/>
      <protection hidden="1"/>
    </xf>
    <xf numFmtId="0" fontId="10" fillId="6" borderId="35" xfId="0" applyFont="1" applyFill="1" applyBorder="1" applyAlignment="1" applyProtection="1">
      <alignment horizontal="left" vertical="center" wrapText="1" indent="1"/>
      <protection hidden="1"/>
    </xf>
    <xf numFmtId="0" fontId="12" fillId="0" borderId="37" xfId="0" applyFont="1" applyBorder="1" applyAlignment="1" applyProtection="1">
      <alignment horizontal="left" vertical="center" indent="1"/>
      <protection hidden="1"/>
    </xf>
    <xf numFmtId="0" fontId="12" fillId="0" borderId="37" xfId="0" applyFont="1" applyBorder="1" applyAlignment="1" applyProtection="1">
      <alignment horizontal="center" vertical="center"/>
      <protection hidden="1"/>
    </xf>
    <xf numFmtId="168" fontId="44" fillId="0" borderId="38" xfId="10" applyNumberFormat="1" applyFont="1" applyBorder="1" applyAlignment="1" applyProtection="1">
      <alignment horizontal="left" vertical="center" indent="1"/>
      <protection hidden="1"/>
    </xf>
    <xf numFmtId="0" fontId="12" fillId="0" borderId="40" xfId="0" applyFont="1" applyBorder="1" applyAlignment="1" applyProtection="1">
      <alignment horizontal="left" vertical="center" indent="1"/>
      <protection hidden="1"/>
    </xf>
    <xf numFmtId="0" fontId="12" fillId="0" borderId="40" xfId="0" applyFont="1" applyBorder="1" applyAlignment="1" applyProtection="1">
      <alignment horizontal="center" vertical="center"/>
      <protection hidden="1"/>
    </xf>
    <xf numFmtId="168" fontId="44" fillId="0" borderId="41" xfId="10" applyNumberFormat="1" applyFont="1" applyBorder="1" applyAlignment="1" applyProtection="1">
      <alignment horizontal="left" vertical="center" indent="1"/>
      <protection hidden="1"/>
    </xf>
    <xf numFmtId="168" fontId="44" fillId="0" borderId="43" xfId="10" applyNumberFormat="1" applyFont="1" applyBorder="1" applyAlignment="1" applyProtection="1">
      <alignment horizontal="left" vertical="center" indent="1"/>
      <protection hidden="1"/>
    </xf>
    <xf numFmtId="0" fontId="12" fillId="3" borderId="25" xfId="0" applyFont="1" applyFill="1" applyBorder="1" applyAlignment="1" applyProtection="1">
      <alignment horizontal="left" vertical="center" indent="1"/>
      <protection hidden="1"/>
    </xf>
    <xf numFmtId="0" fontId="12" fillId="4" borderId="25" xfId="0" applyFont="1" applyFill="1" applyBorder="1" applyAlignment="1" applyProtection="1">
      <alignment horizontal="left" vertical="center" indent="1"/>
      <protection hidden="1"/>
    </xf>
    <xf numFmtId="168" fontId="44" fillId="4" borderId="43" xfId="10" applyNumberFormat="1" applyFont="1" applyFill="1" applyBorder="1" applyAlignment="1" applyProtection="1">
      <alignment horizontal="left" vertical="center" indent="1"/>
      <protection hidden="1"/>
    </xf>
    <xf numFmtId="0" fontId="12" fillId="0" borderId="22" xfId="0" applyFont="1" applyBorder="1" applyAlignment="1" applyProtection="1">
      <alignment horizontal="left" vertical="center" indent="1"/>
      <protection hidden="1"/>
    </xf>
    <xf numFmtId="0" fontId="12" fillId="0" borderId="22" xfId="0" applyFont="1" applyBorder="1" applyAlignment="1" applyProtection="1">
      <alignment horizontal="center" vertical="center"/>
      <protection hidden="1"/>
    </xf>
    <xf numFmtId="168" fontId="44" fillId="0" borderId="44" xfId="10" applyNumberFormat="1" applyFont="1" applyBorder="1" applyAlignment="1" applyProtection="1">
      <alignment horizontal="left" vertical="center" indent="1"/>
      <protection hidden="1"/>
    </xf>
    <xf numFmtId="0" fontId="12" fillId="0" borderId="27" xfId="0" applyFont="1" applyBorder="1" applyAlignment="1" applyProtection="1">
      <alignment horizontal="left" vertical="center" indent="1"/>
      <protection hidden="1"/>
    </xf>
    <xf numFmtId="0" fontId="12" fillId="0" borderId="27" xfId="0" applyFont="1" applyBorder="1" applyAlignment="1" applyProtection="1">
      <alignment horizontal="center" vertical="center"/>
      <protection hidden="1"/>
    </xf>
    <xf numFmtId="168" fontId="44" fillId="0" borderId="43" xfId="10" applyNumberFormat="1" applyFont="1" applyFill="1" applyBorder="1" applyAlignment="1" applyProtection="1">
      <alignment horizontal="left" vertical="center" indent="1"/>
      <protection hidden="1"/>
    </xf>
    <xf numFmtId="0" fontId="44" fillId="0" borderId="33" xfId="0" applyFont="1" applyBorder="1" applyAlignment="1" applyProtection="1">
      <alignment horizontal="center" vertical="center"/>
      <protection hidden="1"/>
    </xf>
    <xf numFmtId="0" fontId="12" fillId="0" borderId="34" xfId="0" applyFont="1" applyBorder="1" applyAlignment="1" applyProtection="1">
      <alignment horizontal="left" vertical="center" indent="1"/>
      <protection hidden="1"/>
    </xf>
    <xf numFmtId="0" fontId="12" fillId="0" borderId="34" xfId="0" applyFont="1" applyBorder="1" applyAlignment="1" applyProtection="1">
      <alignment horizontal="center" vertical="center"/>
      <protection hidden="1"/>
    </xf>
    <xf numFmtId="168" fontId="44" fillId="0" borderId="35" xfId="10" applyNumberFormat="1" applyFont="1" applyBorder="1" applyAlignment="1" applyProtection="1">
      <alignment horizontal="left" vertical="center" indent="1"/>
      <protection hidden="1"/>
    </xf>
    <xf numFmtId="0" fontId="12" fillId="0" borderId="37" xfId="0" applyFont="1" applyBorder="1" applyAlignment="1" applyProtection="1">
      <alignment horizontal="left" vertical="center" wrapText="1" indent="1"/>
      <protection hidden="1"/>
    </xf>
    <xf numFmtId="0" fontId="12" fillId="0" borderId="37" xfId="0" applyFont="1" applyBorder="1" applyAlignment="1" applyProtection="1">
      <alignment horizontal="center" vertical="center" wrapText="1"/>
      <protection hidden="1"/>
    </xf>
    <xf numFmtId="0" fontId="12" fillId="0" borderId="25" xfId="0" applyFont="1" applyBorder="1" applyAlignment="1" applyProtection="1">
      <alignment horizontal="center" vertical="center" wrapText="1"/>
      <protection hidden="1"/>
    </xf>
    <xf numFmtId="0" fontId="12" fillId="0" borderId="40" xfId="0" applyFont="1" applyBorder="1" applyAlignment="1" applyProtection="1">
      <alignment horizontal="center" vertical="center" wrapText="1"/>
      <protection hidden="1"/>
    </xf>
    <xf numFmtId="0" fontId="12" fillId="0" borderId="40" xfId="0" applyFont="1" applyBorder="1" applyAlignment="1" applyProtection="1">
      <alignment horizontal="left" vertical="center" wrapText="1" indent="1"/>
      <protection hidden="1"/>
    </xf>
    <xf numFmtId="168" fontId="44" fillId="0" borderId="41" xfId="10" applyNumberFormat="1" applyFont="1" applyFill="1" applyBorder="1" applyAlignment="1" applyProtection="1">
      <alignment horizontal="left" vertical="center" indent="1"/>
      <protection hidden="1"/>
    </xf>
    <xf numFmtId="0" fontId="15" fillId="3" borderId="0" xfId="0" applyFont="1" applyFill="1" applyProtection="1">
      <protection hidden="1"/>
    </xf>
    <xf numFmtId="0" fontId="15" fillId="12" borderId="0" xfId="0" applyFont="1" applyFill="1" applyProtection="1">
      <protection hidden="1"/>
    </xf>
    <xf numFmtId="0" fontId="38" fillId="0" borderId="0" xfId="0" applyFont="1" applyProtection="1">
      <protection hidden="1"/>
    </xf>
    <xf numFmtId="0" fontId="10" fillId="6" borderId="45" xfId="0" applyFont="1" applyFill="1" applyBorder="1" applyAlignment="1" applyProtection="1">
      <alignment horizontal="left" vertical="center" indent="1"/>
      <protection hidden="1"/>
    </xf>
    <xf numFmtId="0" fontId="10" fillId="6" borderId="46" xfId="0" applyFont="1" applyFill="1" applyBorder="1" applyAlignment="1" applyProtection="1">
      <alignment horizontal="left" vertical="center" indent="1"/>
      <protection hidden="1"/>
    </xf>
    <xf numFmtId="0" fontId="10" fillId="6" borderId="46" xfId="0" applyFont="1" applyFill="1" applyBorder="1" applyAlignment="1" applyProtection="1">
      <alignment horizontal="left" vertical="center" wrapText="1" indent="1"/>
      <protection hidden="1"/>
    </xf>
    <xf numFmtId="0" fontId="10" fillId="6" borderId="47" xfId="0" applyFont="1" applyFill="1" applyBorder="1" applyAlignment="1" applyProtection="1">
      <alignment horizontal="left" vertical="center" wrapText="1" indent="1"/>
      <protection hidden="1"/>
    </xf>
    <xf numFmtId="0" fontId="12" fillId="0" borderId="32" xfId="0" applyFont="1" applyBorder="1" applyAlignment="1" applyProtection="1">
      <alignment horizontal="left" vertical="center" indent="1"/>
      <protection hidden="1"/>
    </xf>
    <xf numFmtId="0" fontId="12" fillId="0" borderId="32" xfId="0" applyFont="1" applyBorder="1" applyAlignment="1" applyProtection="1">
      <alignment horizontal="center" vertical="center"/>
      <protection hidden="1"/>
    </xf>
    <xf numFmtId="168" fontId="44" fillId="0" borderId="49" xfId="10" applyNumberFormat="1" applyFont="1" applyBorder="1" applyAlignment="1" applyProtection="1">
      <alignment horizontal="left" vertical="center" indent="1"/>
      <protection hidden="1"/>
    </xf>
    <xf numFmtId="168" fontId="44" fillId="0" borderId="50" xfId="10" applyNumberFormat="1" applyFont="1" applyBorder="1" applyAlignment="1" applyProtection="1">
      <alignment horizontal="left" vertical="center" indent="1"/>
      <protection hidden="1"/>
    </xf>
    <xf numFmtId="0" fontId="12" fillId="0" borderId="50" xfId="0" applyFont="1" applyBorder="1" applyAlignment="1" applyProtection="1">
      <alignment horizontal="center" vertical="center"/>
      <protection hidden="1"/>
    </xf>
    <xf numFmtId="0" fontId="12" fillId="0" borderId="52" xfId="0" applyFont="1" applyBorder="1" applyAlignment="1" applyProtection="1">
      <alignment horizontal="left" vertical="center" indent="1"/>
      <protection hidden="1"/>
    </xf>
    <xf numFmtId="0" fontId="12" fillId="0" borderId="52" xfId="0" applyFont="1" applyBorder="1" applyAlignment="1" applyProtection="1">
      <alignment horizontal="center" vertical="center"/>
      <protection hidden="1"/>
    </xf>
    <xf numFmtId="0" fontId="12" fillId="0" borderId="53" xfId="0" applyFont="1" applyBorder="1" applyAlignment="1" applyProtection="1">
      <alignment horizontal="center" vertical="center"/>
      <protection hidden="1"/>
    </xf>
    <xf numFmtId="15" fontId="38" fillId="8" borderId="0" xfId="0" applyNumberFormat="1" applyFont="1" applyFill="1" applyAlignment="1" applyProtection="1">
      <alignment horizontal="center"/>
      <protection hidden="1"/>
    </xf>
    <xf numFmtId="0" fontId="38" fillId="8" borderId="0" xfId="0" applyFont="1" applyFill="1" applyAlignment="1" applyProtection="1">
      <alignment horizontal="center" vertical="top"/>
      <protection hidden="1"/>
    </xf>
    <xf numFmtId="0" fontId="38" fillId="8" borderId="0" xfId="0" applyFont="1" applyFill="1" applyAlignment="1" applyProtection="1">
      <alignment vertical="top"/>
      <protection hidden="1"/>
    </xf>
    <xf numFmtId="0" fontId="39" fillId="8" borderId="0" xfId="0" applyFont="1" applyFill="1" applyAlignment="1" applyProtection="1">
      <alignment vertical="top"/>
      <protection hidden="1"/>
    </xf>
    <xf numFmtId="0" fontId="46" fillId="3" borderId="0" xfId="0" applyFont="1" applyFill="1" applyAlignment="1">
      <alignment horizontal="left" vertical="center"/>
    </xf>
    <xf numFmtId="0" fontId="46" fillId="3" borderId="0" xfId="0" applyFont="1" applyFill="1"/>
    <xf numFmtId="0" fontId="48" fillId="3" borderId="0" xfId="0" applyFont="1" applyFill="1" applyAlignment="1">
      <alignment horizontal="center"/>
    </xf>
    <xf numFmtId="0" fontId="47" fillId="3" borderId="0" xfId="0" applyFont="1" applyFill="1"/>
    <xf numFmtId="0" fontId="49" fillId="3" borderId="0" xfId="0" applyFont="1" applyFill="1"/>
    <xf numFmtId="0" fontId="48" fillId="3" borderId="0" xfId="0" applyFont="1" applyFill="1"/>
    <xf numFmtId="0" fontId="51" fillId="2" borderId="18" xfId="16" applyFont="1" applyFill="1" applyBorder="1" applyAlignment="1" applyProtection="1">
      <alignment horizontal="center" vertical="center"/>
      <protection hidden="1"/>
    </xf>
    <xf numFmtId="0" fontId="51" fillId="2" borderId="12" xfId="16" applyFont="1" applyFill="1" applyBorder="1" applyAlignment="1" applyProtection="1">
      <alignment horizontal="center" vertical="center"/>
      <protection hidden="1"/>
    </xf>
    <xf numFmtId="0" fontId="11" fillId="0" borderId="12" xfId="14" applyFont="1" applyBorder="1" applyAlignment="1" applyProtection="1">
      <alignment vertical="top" wrapText="1"/>
      <protection hidden="1"/>
    </xf>
    <xf numFmtId="0" fontId="3" fillId="2" borderId="18" xfId="14" applyFont="1" applyFill="1" applyBorder="1" applyAlignment="1" applyProtection="1">
      <alignment horizontal="center" vertical="center" wrapText="1"/>
      <protection locked="0"/>
    </xf>
    <xf numFmtId="0" fontId="44" fillId="0" borderId="19" xfId="16" applyFont="1" applyBorder="1" applyAlignment="1" applyProtection="1">
      <alignment vertical="center"/>
      <protection hidden="1"/>
    </xf>
    <xf numFmtId="0" fontId="15" fillId="0" borderId="0" xfId="14" applyFont="1" applyAlignment="1" applyProtection="1">
      <alignment vertical="top" wrapText="1"/>
      <protection hidden="1"/>
    </xf>
    <xf numFmtId="0" fontId="55" fillId="2" borderId="12" xfId="14" applyFont="1" applyFill="1" applyBorder="1" applyAlignment="1" applyProtection="1">
      <alignment horizontal="center" vertical="center" wrapText="1"/>
      <protection hidden="1"/>
    </xf>
    <xf numFmtId="1" fontId="55" fillId="2" borderId="12" xfId="17" applyNumberFormat="1" applyFont="1" applyFill="1" applyBorder="1" applyAlignment="1" applyProtection="1">
      <alignment horizontal="center" vertical="center" wrapText="1"/>
      <protection hidden="1"/>
    </xf>
    <xf numFmtId="0" fontId="57" fillId="0" borderId="12" xfId="14" applyFont="1" applyBorder="1" applyAlignment="1" applyProtection="1">
      <alignment vertical="top" wrapText="1"/>
      <protection hidden="1"/>
    </xf>
    <xf numFmtId="0" fontId="60" fillId="2" borderId="54" xfId="16" applyFont="1" applyFill="1" applyBorder="1" applyAlignment="1" applyProtection="1">
      <alignment vertical="center"/>
      <protection hidden="1"/>
    </xf>
    <xf numFmtId="0" fontId="60" fillId="2" borderId="55" xfId="16" applyFont="1" applyFill="1" applyBorder="1" applyAlignment="1" applyProtection="1">
      <alignment vertical="center"/>
      <protection hidden="1"/>
    </xf>
    <xf numFmtId="0" fontId="61" fillId="2" borderId="55" xfId="16" applyFont="1" applyFill="1" applyBorder="1" applyAlignment="1" applyProtection="1">
      <alignment vertical="center"/>
      <protection hidden="1"/>
    </xf>
    <xf numFmtId="0" fontId="60" fillId="2" borderId="57" xfId="16" applyFont="1" applyFill="1" applyBorder="1" applyAlignment="1" applyProtection="1">
      <alignment vertical="center"/>
      <protection hidden="1"/>
    </xf>
    <xf numFmtId="0" fontId="60" fillId="2" borderId="0" xfId="16" applyFont="1" applyFill="1" applyAlignment="1" applyProtection="1">
      <alignment vertical="center"/>
      <protection hidden="1"/>
    </xf>
    <xf numFmtId="0" fontId="61" fillId="2" borderId="0" xfId="16" applyFont="1" applyFill="1" applyAlignment="1" applyProtection="1">
      <alignment horizontal="center" vertical="center"/>
      <protection hidden="1"/>
    </xf>
    <xf numFmtId="0" fontId="61" fillId="2" borderId="0" xfId="16" applyFont="1" applyFill="1" applyAlignment="1" applyProtection="1">
      <alignment vertical="center"/>
      <protection hidden="1"/>
    </xf>
    <xf numFmtId="0" fontId="62" fillId="2" borderId="0" xfId="16" applyFont="1" applyFill="1" applyAlignment="1" applyProtection="1">
      <alignment vertical="center" wrapText="1"/>
      <protection hidden="1"/>
    </xf>
    <xf numFmtId="0" fontId="62" fillId="2" borderId="57" xfId="16" applyFont="1" applyFill="1" applyBorder="1" applyAlignment="1" applyProtection="1">
      <alignment vertical="center" wrapText="1"/>
      <protection hidden="1"/>
    </xf>
    <xf numFmtId="0" fontId="62" fillId="2" borderId="59" xfId="16" applyFont="1" applyFill="1" applyBorder="1" applyAlignment="1" applyProtection="1">
      <alignment vertical="center"/>
      <protection hidden="1"/>
    </xf>
    <xf numFmtId="0" fontId="62" fillId="2" borderId="21" xfId="16" applyFont="1" applyFill="1" applyBorder="1" applyAlignment="1" applyProtection="1">
      <alignment vertical="center"/>
      <protection hidden="1"/>
    </xf>
    <xf numFmtId="0" fontId="61" fillId="2" borderId="21" xfId="16" applyFont="1" applyFill="1" applyBorder="1" applyAlignment="1" applyProtection="1">
      <alignment horizontal="center" vertical="center"/>
      <protection hidden="1"/>
    </xf>
    <xf numFmtId="0" fontId="61" fillId="2" borderId="21" xfId="16" applyFont="1" applyFill="1" applyBorder="1" applyAlignment="1" applyProtection="1">
      <alignment vertical="center"/>
      <protection hidden="1"/>
    </xf>
    <xf numFmtId="0" fontId="64" fillId="3" borderId="12" xfId="16" applyFont="1" applyFill="1" applyBorder="1" applyAlignment="1">
      <alignment horizontal="center" vertical="center"/>
    </xf>
    <xf numFmtId="0" fontId="65" fillId="3" borderId="0" xfId="16" applyFont="1" applyFill="1" applyAlignment="1" applyProtection="1">
      <alignment horizontal="left" vertical="center"/>
      <protection hidden="1"/>
    </xf>
    <xf numFmtId="0" fontId="60" fillId="3" borderId="0" xfId="16" applyFont="1" applyFill="1" applyAlignment="1" applyProtection="1">
      <alignment vertical="center"/>
      <protection hidden="1"/>
    </xf>
    <xf numFmtId="0" fontId="65" fillId="3" borderId="0" xfId="16" applyFont="1" applyFill="1" applyAlignment="1" applyProtection="1">
      <alignment vertical="center"/>
      <protection hidden="1"/>
    </xf>
    <xf numFmtId="0" fontId="50" fillId="3" borderId="0" xfId="0" applyFont="1" applyFill="1"/>
    <xf numFmtId="0" fontId="62" fillId="3" borderId="0" xfId="16" applyFont="1" applyFill="1" applyAlignment="1" applyProtection="1">
      <alignment vertical="center"/>
      <protection hidden="1"/>
    </xf>
    <xf numFmtId="0" fontId="61" fillId="3" borderId="0" xfId="16" applyFont="1" applyFill="1" applyAlignment="1" applyProtection="1">
      <alignment horizontal="center" vertical="center"/>
      <protection hidden="1"/>
    </xf>
    <xf numFmtId="0" fontId="61" fillId="3" borderId="0" xfId="16" applyFont="1" applyFill="1" applyAlignment="1" applyProtection="1">
      <alignment vertical="center"/>
      <protection hidden="1"/>
    </xf>
    <xf numFmtId="0" fontId="48" fillId="3" borderId="0" xfId="16" applyFont="1" applyFill="1" applyAlignment="1" applyProtection="1">
      <alignment vertical="center"/>
      <protection hidden="1"/>
    </xf>
    <xf numFmtId="0" fontId="44" fillId="0" borderId="12" xfId="14" applyFont="1" applyBorder="1" applyAlignment="1" applyProtection="1">
      <alignment vertical="top" wrapText="1"/>
      <protection hidden="1"/>
    </xf>
    <xf numFmtId="0" fontId="11" fillId="0" borderId="57" xfId="14" applyFont="1" applyBorder="1" applyAlignment="1" applyProtection="1">
      <alignment vertical="top" wrapText="1"/>
      <protection hidden="1"/>
    </xf>
    <xf numFmtId="0" fontId="44" fillId="0" borderId="18" xfId="14" applyFont="1" applyBorder="1" applyAlignment="1" applyProtection="1">
      <alignment vertical="top" wrapText="1"/>
      <protection hidden="1"/>
    </xf>
    <xf numFmtId="0" fontId="9" fillId="0" borderId="12" xfId="1" applyFont="1" applyBorder="1" applyAlignment="1" applyProtection="1">
      <alignment horizontal="center" vertical="center"/>
      <protection locked="0" hidden="1"/>
    </xf>
    <xf numFmtId="0" fontId="44" fillId="2" borderId="54" xfId="16" applyFont="1" applyFill="1" applyBorder="1" applyAlignment="1" applyProtection="1">
      <alignment vertical="center"/>
      <protection hidden="1"/>
    </xf>
    <xf numFmtId="0" fontId="42" fillId="3" borderId="0" xfId="1" applyFont="1" applyFill="1" applyAlignment="1" applyProtection="1">
      <alignment horizontal="center" vertical="center"/>
      <protection hidden="1"/>
    </xf>
    <xf numFmtId="0" fontId="10" fillId="2" borderId="54" xfId="16" applyFont="1" applyFill="1" applyBorder="1" applyAlignment="1" applyProtection="1">
      <alignment vertical="center"/>
      <protection hidden="1"/>
    </xf>
    <xf numFmtId="0" fontId="10" fillId="2" borderId="63" xfId="16" applyFont="1" applyFill="1" applyBorder="1" applyAlignment="1" applyProtection="1">
      <alignment horizontal="center" vertical="center"/>
      <protection hidden="1"/>
    </xf>
    <xf numFmtId="0" fontId="10" fillId="2" borderId="54" xfId="16" applyFont="1" applyFill="1" applyBorder="1" applyAlignment="1" applyProtection="1">
      <alignment horizontal="center" vertical="center"/>
      <protection hidden="1"/>
    </xf>
    <xf numFmtId="0" fontId="11" fillId="3" borderId="0" xfId="14" applyFont="1" applyFill="1" applyAlignment="1" applyProtection="1">
      <alignment horizontal="left" vertical="top" wrapText="1"/>
      <protection hidden="1"/>
    </xf>
    <xf numFmtId="0" fontId="11" fillId="3" borderId="58" xfId="14" applyFont="1" applyFill="1" applyBorder="1" applyAlignment="1" applyProtection="1">
      <alignment horizontal="left" vertical="top" wrapText="1"/>
      <protection hidden="1"/>
    </xf>
    <xf numFmtId="0" fontId="11" fillId="19" borderId="18" xfId="14" applyFont="1" applyFill="1" applyBorder="1" applyAlignment="1" applyProtection="1">
      <alignment vertical="top" wrapText="1"/>
      <protection locked="0" hidden="1"/>
    </xf>
    <xf numFmtId="0" fontId="58" fillId="3" borderId="0" xfId="16" applyFont="1" applyFill="1" applyAlignment="1" applyProtection="1">
      <alignment vertical="center"/>
      <protection hidden="1"/>
    </xf>
    <xf numFmtId="0" fontId="59" fillId="3" borderId="0" xfId="16" applyFont="1" applyFill="1" applyAlignment="1" applyProtection="1">
      <alignment horizontal="center" vertical="center"/>
      <protection hidden="1"/>
    </xf>
    <xf numFmtId="0" fontId="55" fillId="3" borderId="0" xfId="14" applyFont="1" applyFill="1" applyAlignment="1" applyProtection="1">
      <alignment horizontal="center" vertical="center" wrapText="1"/>
      <protection hidden="1"/>
    </xf>
    <xf numFmtId="49" fontId="3" fillId="2" borderId="60" xfId="16" applyNumberFormat="1" applyFont="1" applyFill="1" applyBorder="1" applyAlignment="1" applyProtection="1">
      <alignment horizontal="center" vertical="center" wrapText="1"/>
      <protection hidden="1"/>
    </xf>
    <xf numFmtId="49" fontId="3" fillId="2" borderId="64" xfId="16" applyNumberFormat="1" applyFont="1" applyFill="1" applyBorder="1" applyAlignment="1" applyProtection="1">
      <alignment horizontal="center" vertical="center" wrapText="1"/>
      <protection hidden="1"/>
    </xf>
    <xf numFmtId="49" fontId="66" fillId="0" borderId="12" xfId="16" applyNumberFormat="1" applyFont="1" applyBorder="1" applyAlignment="1" applyProtection="1">
      <alignment horizontal="center" vertical="center" wrapText="1"/>
      <protection hidden="1"/>
    </xf>
    <xf numFmtId="49" fontId="67" fillId="0" borderId="12" xfId="16" applyNumberFormat="1" applyFont="1" applyBorder="1" applyAlignment="1" applyProtection="1">
      <alignment horizontal="center" vertical="center" wrapText="1"/>
      <protection hidden="1"/>
    </xf>
    <xf numFmtId="49" fontId="15" fillId="3" borderId="0" xfId="16" applyNumberFormat="1" applyFont="1" applyFill="1" applyAlignment="1" applyProtection="1">
      <alignment vertical="top" wrapText="1"/>
      <protection hidden="1"/>
    </xf>
    <xf numFmtId="9" fontId="15" fillId="3" borderId="0" xfId="16" applyNumberFormat="1" applyFont="1" applyFill="1" applyAlignment="1" applyProtection="1">
      <alignment horizontal="center" vertical="center" wrapText="1"/>
      <protection hidden="1"/>
    </xf>
    <xf numFmtId="49" fontId="3" fillId="3" borderId="57" xfId="16" applyNumberFormat="1" applyFont="1" applyFill="1" applyBorder="1" applyAlignment="1" applyProtection="1">
      <alignment horizontal="center" vertical="center" wrapText="1"/>
      <protection hidden="1"/>
    </xf>
    <xf numFmtId="9" fontId="68" fillId="3" borderId="57" xfId="9" applyFont="1" applyFill="1" applyBorder="1" applyAlignment="1" applyProtection="1">
      <alignment horizontal="center" vertical="center"/>
      <protection hidden="1"/>
    </xf>
    <xf numFmtId="1" fontId="68" fillId="0" borderId="12" xfId="16" applyNumberFormat="1" applyFont="1" applyBorder="1" applyAlignment="1" applyProtection="1">
      <alignment horizontal="center" vertical="center" wrapText="1"/>
      <protection hidden="1"/>
    </xf>
    <xf numFmtId="1" fontId="66" fillId="0" borderId="18" xfId="16" applyNumberFormat="1" applyFont="1" applyBorder="1" applyAlignment="1" applyProtection="1">
      <alignment horizontal="center" vertical="center" wrapText="1"/>
      <protection hidden="1"/>
    </xf>
    <xf numFmtId="49" fontId="53" fillId="3" borderId="18" xfId="14" applyNumberFormat="1" applyFont="1" applyFill="1" applyBorder="1" applyAlignment="1" applyProtection="1">
      <alignment horizontal="left" vertical="top" wrapText="1"/>
      <protection locked="0"/>
    </xf>
    <xf numFmtId="49" fontId="53" fillId="3" borderId="20" xfId="14" applyNumberFormat="1" applyFont="1" applyFill="1" applyBorder="1" applyAlignment="1" applyProtection="1">
      <alignment horizontal="left" vertical="top" wrapText="1"/>
      <protection locked="0"/>
    </xf>
    <xf numFmtId="49" fontId="53" fillId="3" borderId="19" xfId="14" applyNumberFormat="1" applyFont="1" applyFill="1" applyBorder="1" applyAlignment="1" applyProtection="1">
      <alignment horizontal="left" vertical="top" wrapText="1"/>
      <protection locked="0"/>
    </xf>
    <xf numFmtId="0" fontId="54" fillId="0" borderId="57" xfId="16" applyFont="1" applyBorder="1" applyAlignment="1" applyProtection="1">
      <alignment vertical="center"/>
      <protection hidden="1"/>
    </xf>
    <xf numFmtId="0" fontId="58" fillId="2" borderId="18" xfId="16" applyFont="1" applyFill="1" applyBorder="1" applyAlignment="1" applyProtection="1">
      <alignment vertical="center"/>
      <protection hidden="1"/>
    </xf>
    <xf numFmtId="0" fontId="58" fillId="2" borderId="20" xfId="16" applyFont="1" applyFill="1" applyBorder="1" applyAlignment="1" applyProtection="1">
      <alignment vertical="center"/>
      <protection hidden="1"/>
    </xf>
    <xf numFmtId="0" fontId="48" fillId="2" borderId="20" xfId="16" applyFont="1" applyFill="1" applyBorder="1" applyAlignment="1" applyProtection="1">
      <alignment horizontal="center" vertical="center"/>
      <protection hidden="1"/>
    </xf>
    <xf numFmtId="0" fontId="48" fillId="2" borderId="20" xfId="16" applyFont="1" applyFill="1" applyBorder="1" applyAlignment="1" applyProtection="1">
      <alignment vertical="center"/>
      <protection hidden="1"/>
    </xf>
    <xf numFmtId="0" fontId="48" fillId="2" borderId="19" xfId="16" applyFont="1" applyFill="1" applyBorder="1" applyAlignment="1" applyProtection="1">
      <alignment vertical="center"/>
      <protection hidden="1"/>
    </xf>
    <xf numFmtId="0" fontId="13" fillId="3" borderId="0" xfId="16" applyFont="1" applyFill="1" applyAlignment="1" applyProtection="1">
      <alignment vertical="center"/>
      <protection hidden="1"/>
    </xf>
    <xf numFmtId="0" fontId="4" fillId="3" borderId="0" xfId="16" applyFont="1" applyFill="1" applyAlignment="1" applyProtection="1">
      <alignment vertical="center"/>
      <protection hidden="1"/>
    </xf>
    <xf numFmtId="0" fontId="13" fillId="3" borderId="57" xfId="16" applyFont="1" applyFill="1" applyBorder="1" applyAlignment="1" applyProtection="1">
      <alignment vertical="center"/>
      <protection hidden="1"/>
    </xf>
    <xf numFmtId="0" fontId="54" fillId="3" borderId="0" xfId="16" applyFont="1" applyFill="1" applyAlignment="1" applyProtection="1">
      <alignment vertical="center"/>
      <protection hidden="1"/>
    </xf>
    <xf numFmtId="0" fontId="64" fillId="3" borderId="0" xfId="16" applyFont="1" applyFill="1" applyAlignment="1" applyProtection="1">
      <alignment vertical="center"/>
      <protection hidden="1"/>
    </xf>
    <xf numFmtId="0" fontId="15" fillId="3" borderId="0" xfId="16" applyFont="1" applyFill="1" applyAlignment="1" applyProtection="1">
      <alignment horizontal="center" vertical="center"/>
      <protection hidden="1"/>
    </xf>
    <xf numFmtId="0" fontId="15" fillId="3" borderId="0" xfId="16" applyFont="1" applyFill="1" applyAlignment="1" applyProtection="1">
      <alignment vertical="center"/>
      <protection hidden="1"/>
    </xf>
    <xf numFmtId="0" fontId="11" fillId="3" borderId="0" xfId="16" applyFont="1" applyFill="1" applyAlignment="1" applyProtection="1">
      <alignment vertical="center"/>
      <protection hidden="1"/>
    </xf>
    <xf numFmtId="0" fontId="11" fillId="3" borderId="0" xfId="16" applyFont="1" applyFill="1" applyAlignment="1" applyProtection="1">
      <alignment horizontal="center" vertical="center"/>
      <protection hidden="1"/>
    </xf>
    <xf numFmtId="0" fontId="54" fillId="0" borderId="12" xfId="16" applyFont="1" applyBorder="1" applyAlignment="1" applyProtection="1">
      <alignment vertical="center"/>
      <protection hidden="1"/>
    </xf>
    <xf numFmtId="0" fontId="54" fillId="3" borderId="57" xfId="16" applyFont="1" applyFill="1" applyBorder="1" applyAlignment="1" applyProtection="1">
      <alignment vertical="center"/>
      <protection hidden="1"/>
    </xf>
    <xf numFmtId="0" fontId="59" fillId="3" borderId="0" xfId="16" applyFont="1" applyFill="1" applyAlignment="1" applyProtection="1">
      <alignment vertical="center"/>
      <protection hidden="1"/>
    </xf>
    <xf numFmtId="0" fontId="71" fillId="3" borderId="57" xfId="16" applyFont="1" applyFill="1" applyBorder="1" applyAlignment="1" applyProtection="1">
      <alignment vertical="center"/>
      <protection hidden="1"/>
    </xf>
    <xf numFmtId="0" fontId="71" fillId="3" borderId="0" xfId="16" applyFont="1" applyFill="1" applyAlignment="1" applyProtection="1">
      <alignment vertical="center"/>
      <protection hidden="1"/>
    </xf>
    <xf numFmtId="0" fontId="64" fillId="0" borderId="63" xfId="16" applyFont="1" applyBorder="1" applyAlignment="1" applyProtection="1">
      <alignment vertical="center"/>
      <protection hidden="1"/>
    </xf>
    <xf numFmtId="0" fontId="11" fillId="3" borderId="21" xfId="16" applyFont="1" applyFill="1" applyBorder="1" applyAlignment="1" applyProtection="1">
      <alignment horizontal="right" vertical="center"/>
      <protection hidden="1"/>
    </xf>
    <xf numFmtId="0" fontId="16" fillId="0" borderId="0" xfId="0" applyFont="1"/>
    <xf numFmtId="0" fontId="11" fillId="5" borderId="18" xfId="14" applyFont="1" applyFill="1" applyBorder="1" applyAlignment="1" applyProtection="1">
      <alignment vertical="center" wrapText="1"/>
      <protection locked="0" hidden="1"/>
    </xf>
    <xf numFmtId="0" fontId="11" fillId="5" borderId="18" xfId="14" applyFont="1" applyFill="1" applyBorder="1" applyAlignment="1" applyProtection="1">
      <alignment vertical="top" wrapText="1"/>
      <protection locked="0" hidden="1"/>
    </xf>
    <xf numFmtId="0" fontId="11" fillId="5" borderId="12" xfId="14" applyFont="1" applyFill="1" applyBorder="1" applyAlignment="1" applyProtection="1">
      <alignment vertical="top" wrapText="1"/>
      <protection hidden="1"/>
    </xf>
    <xf numFmtId="0" fontId="11" fillId="5" borderId="18" xfId="14" applyFont="1" applyFill="1" applyBorder="1" applyAlignment="1" applyProtection="1">
      <alignment vertical="top" wrapText="1"/>
      <protection hidden="1"/>
    </xf>
    <xf numFmtId="0" fontId="55" fillId="2" borderId="63" xfId="14" applyFont="1" applyFill="1" applyBorder="1" applyAlignment="1" applyProtection="1">
      <alignment horizontal="center" vertical="center"/>
      <protection hidden="1"/>
    </xf>
    <xf numFmtId="1" fontId="55" fillId="2" borderId="63" xfId="17" applyNumberFormat="1" applyFont="1" applyFill="1" applyBorder="1" applyAlignment="1" applyProtection="1">
      <alignment horizontal="center" vertical="center" wrapText="1"/>
      <protection hidden="1"/>
    </xf>
    <xf numFmtId="0" fontId="15" fillId="0" borderId="56" xfId="14" applyFont="1" applyBorder="1" applyAlignment="1" applyProtection="1">
      <alignment vertical="top"/>
      <protection hidden="1"/>
    </xf>
    <xf numFmtId="0" fontId="47" fillId="3" borderId="0" xfId="0" applyFont="1" applyFill="1" applyAlignment="1">
      <alignment vertical="top" wrapText="1"/>
    </xf>
    <xf numFmtId="0" fontId="47" fillId="3" borderId="0" xfId="0" applyFont="1" applyFill="1" applyAlignment="1">
      <alignment vertical="top"/>
    </xf>
    <xf numFmtId="0" fontId="41" fillId="0" borderId="1" xfId="0" applyFont="1" applyBorder="1" applyAlignment="1" applyProtection="1">
      <alignment horizontal="left" vertical="center"/>
      <protection hidden="1"/>
    </xf>
    <xf numFmtId="0" fontId="25" fillId="3" borderId="0" xfId="14" applyFont="1" applyFill="1" applyAlignment="1" applyProtection="1">
      <alignment horizontal="left" vertical="top" wrapText="1"/>
      <protection hidden="1"/>
    </xf>
    <xf numFmtId="0" fontId="30" fillId="3" borderId="58" xfId="0" applyFont="1" applyFill="1" applyBorder="1"/>
    <xf numFmtId="0" fontId="8" fillId="3" borderId="57" xfId="0" applyFont="1" applyFill="1" applyBorder="1"/>
    <xf numFmtId="0" fontId="15" fillId="3" borderId="57" xfId="0" applyFont="1" applyFill="1" applyBorder="1"/>
    <xf numFmtId="0" fontId="26" fillId="3" borderId="0" xfId="0" applyFont="1" applyFill="1" applyAlignment="1">
      <alignment horizontal="left" vertical="top" wrapText="1"/>
    </xf>
    <xf numFmtId="0" fontId="8" fillId="14" borderId="0" xfId="0" applyFont="1" applyFill="1"/>
    <xf numFmtId="0" fontId="30" fillId="14" borderId="0" xfId="0" applyFont="1" applyFill="1"/>
    <xf numFmtId="0" fontId="10" fillId="7" borderId="12" xfId="0" applyFont="1" applyFill="1" applyBorder="1" applyAlignment="1">
      <alignment vertical="center" wrapText="1"/>
    </xf>
    <xf numFmtId="0" fontId="10" fillId="7" borderId="71" xfId="0" applyFont="1" applyFill="1" applyBorder="1" applyAlignment="1">
      <alignment horizontal="center" vertical="center" wrapText="1"/>
    </xf>
    <xf numFmtId="0" fontId="10" fillId="7" borderId="70"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72" xfId="0" applyFont="1" applyFill="1" applyBorder="1" applyAlignment="1">
      <alignment horizontal="center" vertical="center" wrapText="1"/>
    </xf>
    <xf numFmtId="0" fontId="10" fillId="7" borderId="63" xfId="0" applyFont="1" applyFill="1" applyBorder="1" applyAlignment="1">
      <alignment horizontal="center" vertical="center" wrapText="1"/>
    </xf>
    <xf numFmtId="0" fontId="10" fillId="7" borderId="66"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63"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64"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7" fillId="3" borderId="12" xfId="2" applyFont="1" applyFill="1" applyBorder="1" applyAlignment="1" applyProtection="1">
      <alignment horizontal="center" vertical="center" wrapText="1"/>
      <protection locked="0"/>
    </xf>
    <xf numFmtId="0" fontId="42" fillId="3" borderId="12" xfId="16" applyFont="1" applyFill="1" applyBorder="1" applyAlignment="1">
      <alignment horizontal="center" vertical="center" wrapText="1"/>
    </xf>
    <xf numFmtId="0" fontId="0" fillId="4" borderId="8" xfId="0" applyFill="1" applyBorder="1" applyAlignment="1" applyProtection="1">
      <alignment horizontal="left" vertical="top"/>
      <protection locked="0"/>
    </xf>
    <xf numFmtId="0" fontId="0" fillId="3" borderId="84" xfId="0" applyFill="1" applyBorder="1"/>
    <xf numFmtId="0" fontId="0" fillId="4" borderId="88" xfId="0" applyFill="1" applyBorder="1"/>
    <xf numFmtId="4" fontId="13" fillId="0" borderId="0" xfId="0" applyNumberFormat="1" applyFont="1" applyAlignment="1">
      <alignment horizontal="center" vertical="center"/>
    </xf>
    <xf numFmtId="0" fontId="18" fillId="0" borderId="0" xfId="0" applyFont="1" applyAlignment="1">
      <alignment wrapText="1"/>
    </xf>
    <xf numFmtId="0" fontId="18" fillId="0" borderId="81" xfId="0" applyFont="1" applyBorder="1"/>
    <xf numFmtId="0" fontId="8" fillId="4" borderId="77" xfId="0" applyFont="1" applyFill="1" applyBorder="1"/>
    <xf numFmtId="0" fontId="3" fillId="0" borderId="80" xfId="0" applyFont="1" applyBorder="1" applyAlignment="1">
      <alignment horizontal="center" vertical="center"/>
    </xf>
    <xf numFmtId="0" fontId="3" fillId="3" borderId="82" xfId="0" applyFont="1" applyFill="1" applyBorder="1" applyAlignment="1">
      <alignment horizontal="center" vertical="center"/>
    </xf>
    <xf numFmtId="0" fontId="15" fillId="3" borderId="78" xfId="0" applyFont="1" applyFill="1" applyBorder="1"/>
    <xf numFmtId="0" fontId="0" fillId="0" borderId="7" xfId="0" applyBorder="1" applyAlignment="1" applyProtection="1">
      <alignment horizontal="center" vertical="top" wrapText="1"/>
      <protection locked="0"/>
    </xf>
    <xf numFmtId="0" fontId="74" fillId="4" borderId="0" xfId="0" applyFont="1" applyFill="1"/>
    <xf numFmtId="0" fontId="9" fillId="3" borderId="0" xfId="0" applyFont="1" applyFill="1"/>
    <xf numFmtId="0" fontId="0" fillId="3" borderId="68" xfId="0" applyFill="1" applyBorder="1"/>
    <xf numFmtId="0" fontId="10" fillId="3" borderId="67" xfId="0" applyFont="1" applyFill="1" applyBorder="1" applyAlignment="1">
      <alignment horizontal="center" vertical="center" wrapText="1"/>
    </xf>
    <xf numFmtId="0" fontId="8" fillId="0" borderId="0" xfId="0" applyFont="1"/>
    <xf numFmtId="0" fontId="8" fillId="0" borderId="65" xfId="0" applyFont="1" applyBorder="1"/>
    <xf numFmtId="0" fontId="10" fillId="0" borderId="80" xfId="0" applyFont="1" applyBorder="1" applyAlignment="1">
      <alignment wrapText="1"/>
    </xf>
    <xf numFmtId="0" fontId="8" fillId="0" borderId="78" xfId="0" applyFont="1" applyBorder="1"/>
    <xf numFmtId="0" fontId="10" fillId="0" borderId="76" xfId="0" applyFont="1" applyBorder="1" applyAlignment="1">
      <alignment wrapText="1"/>
    </xf>
    <xf numFmtId="0" fontId="8" fillId="0" borderId="75" xfId="0" applyFont="1" applyBorder="1"/>
    <xf numFmtId="0" fontId="74" fillId="0" borderId="78" xfId="0" applyFont="1" applyBorder="1"/>
    <xf numFmtId="0" fontId="10" fillId="0" borderId="93" xfId="0" applyFont="1" applyBorder="1" applyAlignment="1">
      <alignment wrapText="1"/>
    </xf>
    <xf numFmtId="0" fontId="5" fillId="14" borderId="0" xfId="0" applyFont="1" applyFill="1"/>
    <xf numFmtId="0" fontId="80" fillId="3" borderId="0" xfId="0" applyFont="1" applyFill="1" applyAlignment="1">
      <alignment wrapText="1"/>
    </xf>
    <xf numFmtId="0" fontId="80" fillId="3" borderId="0" xfId="0" applyFont="1" applyFill="1"/>
    <xf numFmtId="0" fontId="80" fillId="13" borderId="0" xfId="0" applyFont="1" applyFill="1"/>
    <xf numFmtId="0" fontId="3" fillId="2" borderId="12" xfId="2" applyFont="1" applyFill="1" applyBorder="1" applyAlignment="1" applyProtection="1">
      <alignment horizontal="center" vertical="center" wrapText="1"/>
      <protection hidden="1"/>
    </xf>
    <xf numFmtId="0" fontId="37"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horizontal="center" vertical="center"/>
      <protection locked="0"/>
    </xf>
    <xf numFmtId="0" fontId="10" fillId="2" borderId="0" xfId="0" applyFont="1" applyFill="1" applyAlignment="1">
      <alignment vertical="center" wrapText="1"/>
    </xf>
    <xf numFmtId="0" fontId="10" fillId="2" borderId="90" xfId="0" applyFont="1" applyFill="1" applyBorder="1" applyAlignment="1">
      <alignment vertical="center" wrapText="1"/>
    </xf>
    <xf numFmtId="0" fontId="51" fillId="2" borderId="64" xfId="16" applyFont="1" applyFill="1" applyBorder="1" applyAlignment="1" applyProtection="1">
      <alignment horizontal="center" vertical="center"/>
      <protection hidden="1"/>
    </xf>
    <xf numFmtId="0" fontId="50" fillId="0" borderId="0" xfId="0" applyFont="1" applyAlignment="1">
      <alignment vertical="center"/>
    </xf>
    <xf numFmtId="0" fontId="0" fillId="0" borderId="95" xfId="0" applyBorder="1"/>
    <xf numFmtId="0" fontId="40" fillId="3" borderId="0" xfId="0" applyFont="1" applyFill="1" applyAlignment="1" applyProtection="1">
      <alignment vertical="center" wrapText="1"/>
      <protection hidden="1"/>
    </xf>
    <xf numFmtId="0" fontId="40" fillId="3" borderId="1" xfId="0" applyFont="1" applyFill="1" applyBorder="1" applyAlignment="1" applyProtection="1">
      <alignment vertical="center" wrapText="1"/>
      <protection hidden="1"/>
    </xf>
    <xf numFmtId="0" fontId="8" fillId="3" borderId="55" xfId="0" applyFont="1" applyFill="1" applyBorder="1" applyAlignment="1">
      <alignment horizontal="left"/>
    </xf>
    <xf numFmtId="0" fontId="8" fillId="3" borderId="55" xfId="0" applyFont="1" applyFill="1" applyBorder="1"/>
    <xf numFmtId="0" fontId="30" fillId="3" borderId="55" xfId="0" applyFont="1" applyFill="1" applyBorder="1"/>
    <xf numFmtId="0" fontId="30" fillId="3" borderId="56" xfId="0" applyFont="1" applyFill="1" applyBorder="1"/>
    <xf numFmtId="0" fontId="15" fillId="3" borderId="0" xfId="0" applyFont="1" applyFill="1" applyAlignment="1">
      <alignment horizontal="left" vertical="top" wrapText="1"/>
    </xf>
    <xf numFmtId="0" fontId="8" fillId="3" borderId="21" xfId="0" applyFont="1" applyFill="1" applyBorder="1"/>
    <xf numFmtId="0" fontId="30" fillId="3" borderId="21" xfId="0" applyFont="1" applyFill="1" applyBorder="1"/>
    <xf numFmtId="0" fontId="30" fillId="3" borderId="60" xfId="0" applyFont="1" applyFill="1" applyBorder="1"/>
    <xf numFmtId="0" fontId="54" fillId="0" borderId="18" xfId="16" applyFont="1" applyBorder="1" applyAlignment="1" applyProtection="1">
      <alignment horizontal="left" vertical="center" wrapText="1"/>
      <protection hidden="1"/>
    </xf>
    <xf numFmtId="0" fontId="54" fillId="0" borderId="0" xfId="16" applyFont="1" applyAlignment="1" applyProtection="1">
      <alignment horizontal="left" vertical="center" wrapText="1"/>
      <protection hidden="1"/>
    </xf>
    <xf numFmtId="0" fontId="0" fillId="3" borderId="66" xfId="0" applyFill="1" applyBorder="1"/>
    <xf numFmtId="0" fontId="66" fillId="0" borderId="0" xfId="14" applyFont="1" applyAlignment="1" applyProtection="1">
      <alignment vertical="center" wrapText="1"/>
      <protection hidden="1"/>
    </xf>
    <xf numFmtId="9" fontId="66" fillId="0" borderId="56" xfId="15" applyFont="1" applyBorder="1" applyAlignment="1" applyProtection="1">
      <alignment horizontal="center" vertical="center" wrapText="1"/>
      <protection hidden="1"/>
    </xf>
    <xf numFmtId="0" fontId="0" fillId="3" borderId="55" xfId="0" applyFill="1" applyBorder="1"/>
    <xf numFmtId="0" fontId="20" fillId="6" borderId="9" xfId="0" applyFont="1" applyFill="1" applyBorder="1" applyAlignment="1">
      <alignment horizontal="center" vertical="center" wrapText="1"/>
    </xf>
    <xf numFmtId="0" fontId="11" fillId="0" borderId="18" xfId="14" applyFont="1" applyBorder="1" applyAlignment="1" applyProtection="1">
      <alignment horizontal="left" vertical="top" wrapText="1"/>
      <protection hidden="1"/>
    </xf>
    <xf numFmtId="0" fontId="57" fillId="0" borderId="12" xfId="14" applyFont="1" applyBorder="1" applyAlignment="1" applyProtection="1">
      <alignment horizontal="left" vertical="top" wrapText="1"/>
      <protection hidden="1"/>
    </xf>
    <xf numFmtId="0" fontId="57" fillId="0" borderId="18" xfId="14" applyFont="1" applyBorder="1" applyAlignment="1" applyProtection="1">
      <alignment horizontal="left" vertical="top" wrapText="1"/>
      <protection hidden="1"/>
    </xf>
    <xf numFmtId="0" fontId="46" fillId="0" borderId="0" xfId="0" applyFont="1"/>
    <xf numFmtId="0" fontId="8" fillId="3" borderId="0" xfId="0" applyFont="1" applyFill="1" applyAlignment="1">
      <alignment horizontal="left" vertical="top" wrapText="1"/>
    </xf>
    <xf numFmtId="0" fontId="3" fillId="3" borderId="0" xfId="0" applyFont="1" applyFill="1" applyAlignment="1">
      <alignment vertical="center" wrapText="1"/>
    </xf>
    <xf numFmtId="49" fontId="0" fillId="0" borderId="7"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protection locked="0"/>
    </xf>
    <xf numFmtId="0" fontId="46" fillId="3" borderId="0" xfId="0" applyFont="1" applyFill="1" applyAlignment="1">
      <alignment horizontal="left" vertical="top" wrapText="1"/>
    </xf>
    <xf numFmtId="0" fontId="11" fillId="0" borderId="21" xfId="14" applyFont="1" applyBorder="1" applyAlignment="1" applyProtection="1">
      <alignment horizontal="center" vertical="top" wrapText="1"/>
      <protection hidden="1"/>
    </xf>
    <xf numFmtId="0" fontId="11" fillId="0" borderId="65" xfId="1" applyFont="1" applyBorder="1" applyAlignment="1" applyProtection="1">
      <alignment horizontal="right" wrapText="1"/>
      <protection hidden="1"/>
    </xf>
    <xf numFmtId="0" fontId="11" fillId="0" borderId="84" xfId="1" applyFont="1" applyBorder="1" applyAlignment="1" applyProtection="1">
      <alignment horizontal="right" wrapText="1"/>
      <protection hidden="1"/>
    </xf>
    <xf numFmtId="0" fontId="0" fillId="0" borderId="96" xfId="0" applyBorder="1" applyProtection="1">
      <protection locked="0"/>
    </xf>
    <xf numFmtId="0" fontId="46" fillId="3" borderId="0" xfId="1" applyFont="1" applyFill="1" applyAlignment="1" applyProtection="1">
      <alignment horizontal="left" vertical="center"/>
      <protection hidden="1"/>
    </xf>
    <xf numFmtId="0" fontId="25" fillId="3" borderId="0" xfId="1" applyFont="1" applyFill="1" applyAlignment="1" applyProtection="1">
      <alignment horizontal="left" vertical="top" wrapText="1"/>
      <protection hidden="1"/>
    </xf>
    <xf numFmtId="0" fontId="25" fillId="3" borderId="0" xfId="1" applyFont="1" applyFill="1" applyAlignment="1" applyProtection="1">
      <alignment vertical="top" wrapText="1"/>
      <protection hidden="1"/>
    </xf>
    <xf numFmtId="0" fontId="73" fillId="3" borderId="0" xfId="1" applyFont="1" applyFill="1" applyAlignment="1" applyProtection="1">
      <alignment horizontal="left" vertical="top" wrapText="1"/>
      <protection hidden="1"/>
    </xf>
    <xf numFmtId="0" fontId="11" fillId="0" borderId="0" xfId="14" applyFont="1" applyAlignment="1" applyProtection="1">
      <alignment horizontal="center" vertical="top" wrapText="1"/>
      <protection hidden="1"/>
    </xf>
    <xf numFmtId="0" fontId="53" fillId="0" borderId="0" xfId="14" applyFont="1" applyAlignment="1" applyProtection="1">
      <alignment horizontal="center" vertical="center" wrapText="1"/>
      <protection locked="0" hidden="1"/>
    </xf>
    <xf numFmtId="0" fontId="53" fillId="0" borderId="58" xfId="14" applyFont="1" applyBorder="1" applyAlignment="1" applyProtection="1">
      <alignment horizontal="center" vertical="center" wrapText="1"/>
      <protection locked="0" hidden="1"/>
    </xf>
    <xf numFmtId="0" fontId="11" fillId="3" borderId="20" xfId="14" applyFont="1" applyFill="1" applyBorder="1" applyAlignment="1" applyProtection="1">
      <alignment vertical="top" wrapText="1"/>
      <protection locked="0" hidden="1"/>
    </xf>
    <xf numFmtId="0" fontId="10" fillId="3" borderId="54" xfId="16" applyFont="1" applyFill="1" applyBorder="1" applyAlignment="1" applyProtection="1">
      <alignment vertical="center"/>
      <protection hidden="1"/>
    </xf>
    <xf numFmtId="0" fontId="11" fillId="5" borderId="20" xfId="14" applyFont="1" applyFill="1" applyBorder="1" applyAlignment="1" applyProtection="1">
      <alignment vertical="center" wrapText="1"/>
      <protection locked="0" hidden="1"/>
    </xf>
    <xf numFmtId="0" fontId="11" fillId="3" borderId="20" xfId="14" applyFont="1" applyFill="1" applyBorder="1" applyAlignment="1" applyProtection="1">
      <alignment vertical="center" wrapText="1"/>
      <protection locked="0" hidden="1"/>
    </xf>
    <xf numFmtId="0" fontId="10" fillId="2" borderId="63" xfId="16" applyFont="1" applyFill="1" applyBorder="1" applyAlignment="1" applyProtection="1">
      <alignment vertical="center"/>
      <protection hidden="1"/>
    </xf>
    <xf numFmtId="0" fontId="10" fillId="3" borderId="64" xfId="16" applyFont="1" applyFill="1" applyBorder="1" applyAlignment="1" applyProtection="1">
      <alignment vertical="center"/>
      <protection hidden="1"/>
    </xf>
    <xf numFmtId="0" fontId="12" fillId="3" borderId="0" xfId="14" applyFont="1" applyFill="1" applyAlignment="1" applyProtection="1">
      <alignment horizontal="left" vertical="center" wrapText="1"/>
      <protection hidden="1"/>
    </xf>
    <xf numFmtId="0" fontId="89" fillId="3" borderId="0" xfId="19" applyFill="1" applyBorder="1" applyAlignment="1" applyProtection="1">
      <alignment horizontal="left" vertical="center" wrapText="1"/>
      <protection hidden="1"/>
    </xf>
    <xf numFmtId="0" fontId="89" fillId="3" borderId="0" xfId="19" applyFill="1" applyBorder="1" applyAlignment="1" applyProtection="1">
      <alignment horizontal="center" vertical="center" wrapText="1"/>
      <protection hidden="1"/>
    </xf>
    <xf numFmtId="0" fontId="10" fillId="6" borderId="7" xfId="0" applyFont="1" applyFill="1" applyBorder="1" applyAlignment="1">
      <alignment horizontal="center" vertical="center" wrapText="1"/>
    </xf>
    <xf numFmtId="0" fontId="90" fillId="3" borderId="0" xfId="19" applyFont="1" applyFill="1" applyAlignment="1">
      <alignment vertical="center" wrapText="1"/>
    </xf>
    <xf numFmtId="0" fontId="0" fillId="0" borderId="7"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 fontId="0" fillId="0" borderId="7" xfId="0" applyNumberForma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2" fontId="0" fillId="0" borderId="7" xfId="0" applyNumberFormat="1" applyBorder="1" applyAlignment="1" applyProtection="1">
      <alignment horizontal="center" vertical="top" wrapText="1"/>
      <protection locked="0"/>
    </xf>
    <xf numFmtId="1" fontId="0" fillId="0" borderId="11" xfId="0" applyNumberFormat="1" applyBorder="1" applyAlignment="1" applyProtection="1">
      <alignment horizontal="center" vertical="top" wrapText="1"/>
      <protection locked="0"/>
    </xf>
    <xf numFmtId="0" fontId="0" fillId="0" borderId="11" xfId="0" applyBorder="1" applyAlignment="1" applyProtection="1">
      <alignment horizontal="center" vertical="top"/>
      <protection locked="0"/>
    </xf>
    <xf numFmtId="0" fontId="0" fillId="0" borderId="7" xfId="0" applyBorder="1" applyAlignment="1" applyProtection="1">
      <alignment horizontal="center" vertical="top"/>
      <protection locked="0"/>
    </xf>
    <xf numFmtId="1" fontId="0" fillId="0" borderId="7" xfId="0" applyNumberFormat="1" applyBorder="1" applyAlignment="1" applyProtection="1">
      <alignment horizontal="center" vertical="top"/>
      <protection locked="0"/>
    </xf>
    <xf numFmtId="0" fontId="6" fillId="3" borderId="1" xfId="1" applyFont="1" applyFill="1" applyBorder="1" applyAlignment="1" applyProtection="1">
      <alignment vertical="center"/>
      <protection hidden="1"/>
    </xf>
    <xf numFmtId="0" fontId="0" fillId="3" borderId="0" xfId="0" applyFill="1" applyProtection="1">
      <protection hidden="1"/>
    </xf>
    <xf numFmtId="0" fontId="9" fillId="3" borderId="0" xfId="1" applyFont="1" applyFill="1" applyAlignment="1" applyProtection="1">
      <alignment horizontal="center" vertical="center"/>
      <protection hidden="1"/>
    </xf>
    <xf numFmtId="0" fontId="9" fillId="0" borderId="0" xfId="1" applyFont="1" applyAlignment="1" applyProtection="1">
      <alignment horizontal="center" vertical="center"/>
      <protection hidden="1"/>
    </xf>
    <xf numFmtId="0" fontId="37" fillId="3" borderId="0" xfId="0" applyFont="1" applyFill="1" applyAlignment="1">
      <alignment horizontal="left" vertical="top" wrapText="1"/>
    </xf>
    <xf numFmtId="0" fontId="0" fillId="3" borderId="80" xfId="0" applyFill="1" applyBorder="1"/>
    <xf numFmtId="0" fontId="0" fillId="4" borderId="78" xfId="0" applyFill="1" applyBorder="1"/>
    <xf numFmtId="0" fontId="0" fillId="0" borderId="83" xfId="0" applyBorder="1" applyAlignment="1">
      <alignment horizontal="left" vertical="top" wrapText="1"/>
    </xf>
    <xf numFmtId="0" fontId="0" fillId="0" borderId="76" xfId="0" applyBorder="1" applyAlignment="1">
      <alignment horizontal="left" vertical="top" wrapText="1"/>
    </xf>
    <xf numFmtId="1" fontId="0" fillId="0" borderId="83" xfId="0" applyNumberFormat="1" applyBorder="1" applyAlignment="1">
      <alignment horizontal="left" vertical="top" wrapText="1"/>
    </xf>
    <xf numFmtId="0" fontId="5" fillId="0" borderId="87" xfId="0" applyFont="1" applyBorder="1" applyAlignment="1">
      <alignment horizontal="left" vertical="top" wrapText="1"/>
    </xf>
    <xf numFmtId="0" fontId="0" fillId="0" borderId="74" xfId="0" applyBorder="1" applyAlignment="1">
      <alignment horizontal="left" vertical="top" wrapText="1"/>
    </xf>
    <xf numFmtId="49" fontId="0" fillId="0" borderId="83" xfId="0" applyNumberFormat="1" applyBorder="1" applyAlignment="1">
      <alignment horizontal="left" vertical="top" wrapText="1"/>
    </xf>
    <xf numFmtId="0" fontId="0" fillId="0" borderId="86" xfId="0" applyBorder="1" applyAlignment="1">
      <alignment horizontal="left" vertical="top" wrapText="1"/>
    </xf>
    <xf numFmtId="0" fontId="0" fillId="0" borderId="83" xfId="0" applyBorder="1" applyAlignment="1">
      <alignment horizontal="left" vertical="top"/>
    </xf>
    <xf numFmtId="0" fontId="0" fillId="0" borderId="65" xfId="0" applyBorder="1" applyAlignment="1">
      <alignment horizontal="left" vertical="top"/>
    </xf>
    <xf numFmtId="0" fontId="0" fillId="0" borderId="74" xfId="0" applyBorder="1" applyAlignment="1">
      <alignment horizontal="left" vertical="top"/>
    </xf>
    <xf numFmtId="0" fontId="0" fillId="0" borderId="86" xfId="0" applyBorder="1" applyAlignment="1">
      <alignment horizontal="left" vertical="top"/>
    </xf>
    <xf numFmtId="164" fontId="0" fillId="0" borderId="85" xfId="0" applyNumberFormat="1" applyBorder="1" applyAlignment="1">
      <alignment horizontal="left" vertical="top"/>
    </xf>
    <xf numFmtId="0" fontId="0" fillId="0" borderId="3" xfId="0" applyBorder="1" applyAlignment="1">
      <alignment horizontal="left" vertical="top"/>
    </xf>
    <xf numFmtId="0" fontId="0" fillId="3" borderId="0" xfId="0" applyFill="1" applyAlignment="1">
      <alignment vertical="top"/>
    </xf>
    <xf numFmtId="0" fontId="90" fillId="3" borderId="0" xfId="19" applyFont="1" applyFill="1" applyAlignment="1" applyProtection="1">
      <alignment vertical="center"/>
      <protection locked="0"/>
    </xf>
    <xf numFmtId="0" fontId="6" fillId="3" borderId="0" xfId="0" applyFont="1" applyFill="1" applyAlignment="1">
      <alignment horizontal="left" vertical="center"/>
    </xf>
    <xf numFmtId="0" fontId="74" fillId="6" borderId="18" xfId="0" applyFont="1" applyFill="1" applyBorder="1" applyAlignment="1">
      <alignment horizontal="left" vertical="top" wrapText="1"/>
    </xf>
    <xf numFmtId="0" fontId="74" fillId="6" borderId="20" xfId="0" applyFont="1" applyFill="1" applyBorder="1" applyAlignment="1">
      <alignment horizontal="left" vertical="top" wrapText="1"/>
    </xf>
    <xf numFmtId="0" fontId="74" fillId="6" borderId="19" xfId="0" applyFont="1" applyFill="1" applyBorder="1" applyAlignment="1">
      <alignment horizontal="left" vertical="top" wrapText="1"/>
    </xf>
    <xf numFmtId="0" fontId="72" fillId="3" borderId="0" xfId="19" applyFont="1" applyFill="1" applyBorder="1" applyAlignment="1" applyProtection="1">
      <alignment horizontal="left" vertical="top" wrapText="1"/>
      <protection hidden="1"/>
    </xf>
    <xf numFmtId="0" fontId="89" fillId="3" borderId="54" xfId="19" applyFill="1" applyBorder="1" applyAlignment="1" applyProtection="1">
      <alignment horizontal="center" vertical="center" wrapText="1"/>
      <protection hidden="1"/>
    </xf>
    <xf numFmtId="0" fontId="89" fillId="3" borderId="55" xfId="19" applyFill="1" applyBorder="1" applyAlignment="1" applyProtection="1">
      <alignment horizontal="center" vertical="center" wrapText="1"/>
      <protection hidden="1"/>
    </xf>
    <xf numFmtId="0" fontId="89" fillId="3" borderId="56" xfId="19" applyFill="1" applyBorder="1" applyAlignment="1" applyProtection="1">
      <alignment horizontal="center" vertical="center" wrapText="1"/>
      <protection hidden="1"/>
    </xf>
    <xf numFmtId="0" fontId="89" fillId="3" borderId="59" xfId="19" applyFill="1" applyBorder="1" applyAlignment="1" applyProtection="1">
      <alignment horizontal="center" vertical="center" wrapText="1"/>
      <protection hidden="1"/>
    </xf>
    <xf numFmtId="0" fontId="89" fillId="3" borderId="21" xfId="19" applyFill="1" applyBorder="1" applyAlignment="1" applyProtection="1">
      <alignment horizontal="center" vertical="center" wrapText="1"/>
      <protection hidden="1"/>
    </xf>
    <xf numFmtId="0" fontId="89" fillId="3" borderId="60" xfId="19" applyFill="1" applyBorder="1" applyAlignment="1" applyProtection="1">
      <alignment horizontal="center" vertical="center" wrapText="1"/>
      <protection hidden="1"/>
    </xf>
    <xf numFmtId="0" fontId="74" fillId="6" borderId="18" xfId="0" applyFont="1" applyFill="1" applyBorder="1" applyAlignment="1">
      <alignment vertical="top" wrapText="1"/>
    </xf>
    <xf numFmtId="0" fontId="74" fillId="6" borderId="20" xfId="0" applyFont="1" applyFill="1" applyBorder="1" applyAlignment="1">
      <alignment vertical="top" wrapText="1"/>
    </xf>
    <xf numFmtId="0" fontId="74" fillId="6" borderId="19" xfId="0" applyFont="1" applyFill="1" applyBorder="1" applyAlignment="1">
      <alignment vertical="top" wrapText="1"/>
    </xf>
    <xf numFmtId="0" fontId="25" fillId="3" borderId="54" xfId="14" applyFont="1" applyFill="1" applyBorder="1" applyAlignment="1" applyProtection="1">
      <alignment horizontal="left" vertical="top" wrapText="1"/>
      <protection hidden="1"/>
    </xf>
    <xf numFmtId="0" fontId="25" fillId="3" borderId="55" xfId="14" applyFont="1" applyFill="1" applyBorder="1" applyAlignment="1" applyProtection="1">
      <alignment horizontal="left" vertical="top" wrapText="1"/>
      <protection hidden="1"/>
    </xf>
    <xf numFmtId="0" fontId="25" fillId="3" borderId="56" xfId="14" applyFont="1" applyFill="1" applyBorder="1" applyAlignment="1" applyProtection="1">
      <alignment horizontal="left" vertical="top" wrapText="1"/>
      <protection hidden="1"/>
    </xf>
    <xf numFmtId="0" fontId="25" fillId="3" borderId="59" xfId="14" applyFont="1" applyFill="1" applyBorder="1" applyAlignment="1" applyProtection="1">
      <alignment horizontal="left" vertical="top" wrapText="1"/>
      <protection hidden="1"/>
    </xf>
    <xf numFmtId="0" fontId="25" fillId="3" borderId="21" xfId="14" applyFont="1" applyFill="1" applyBorder="1" applyAlignment="1" applyProtection="1">
      <alignment horizontal="left" vertical="top" wrapText="1"/>
      <protection hidden="1"/>
    </xf>
    <xf numFmtId="0" fontId="25" fillId="3" borderId="60" xfId="14" applyFont="1" applyFill="1" applyBorder="1" applyAlignment="1" applyProtection="1">
      <alignment horizontal="left" vertical="top" wrapText="1"/>
      <protection hidden="1"/>
    </xf>
    <xf numFmtId="0" fontId="72" fillId="3" borderId="0" xfId="14" applyFont="1" applyFill="1" applyAlignment="1" applyProtection="1">
      <alignment horizontal="left" vertical="center"/>
      <protection hidden="1"/>
    </xf>
    <xf numFmtId="0" fontId="75" fillId="12" borderId="0" xfId="0" applyFont="1" applyFill="1" applyAlignment="1">
      <alignment horizontal="left" vertical="top" wrapText="1"/>
    </xf>
    <xf numFmtId="0" fontId="75" fillId="12" borderId="0" xfId="0" applyFont="1" applyFill="1" applyAlignment="1">
      <alignment horizontal="left" vertical="top"/>
    </xf>
    <xf numFmtId="0" fontId="25" fillId="0" borderId="59" xfId="0" applyFont="1" applyBorder="1" applyAlignment="1">
      <alignment horizontal="left" vertical="top" wrapText="1"/>
    </xf>
    <xf numFmtId="0" fontId="25" fillId="0" borderId="21" xfId="0" applyFont="1" applyBorder="1" applyAlignment="1">
      <alignment horizontal="left" vertical="top" wrapText="1"/>
    </xf>
    <xf numFmtId="165" fontId="55" fillId="7" borderId="57" xfId="1" applyNumberFormat="1" applyFont="1" applyFill="1" applyBorder="1" applyAlignment="1" applyProtection="1">
      <alignment horizontal="left" vertical="center"/>
      <protection hidden="1"/>
    </xf>
    <xf numFmtId="165" fontId="55" fillId="7" borderId="0" xfId="1" applyNumberFormat="1" applyFont="1" applyFill="1" applyAlignment="1" applyProtection="1">
      <alignment horizontal="left" vertical="center"/>
      <protection hidden="1"/>
    </xf>
    <xf numFmtId="165" fontId="55" fillId="6" borderId="57" xfId="1" applyNumberFormat="1" applyFont="1" applyFill="1" applyBorder="1" applyAlignment="1" applyProtection="1">
      <alignment horizontal="left" vertical="center"/>
      <protection hidden="1"/>
    </xf>
    <xf numFmtId="165" fontId="55" fillId="6" borderId="0" xfId="1" applyNumberFormat="1" applyFont="1" applyFill="1" applyAlignment="1" applyProtection="1">
      <alignment horizontal="left" vertical="center"/>
      <protection hidden="1"/>
    </xf>
    <xf numFmtId="0" fontId="25" fillId="0" borderId="57" xfId="0" applyFont="1" applyBorder="1" applyAlignment="1">
      <alignment horizontal="left" vertical="top" wrapText="1"/>
    </xf>
    <xf numFmtId="0" fontId="25" fillId="0" borderId="0" xfId="0" applyFont="1" applyAlignment="1">
      <alignment horizontal="left" vertical="top" wrapText="1"/>
    </xf>
    <xf numFmtId="0" fontId="25" fillId="0" borderId="58" xfId="0" applyFont="1" applyBorder="1" applyAlignment="1">
      <alignment horizontal="left" vertical="top" wrapText="1"/>
    </xf>
    <xf numFmtId="0" fontId="25" fillId="3" borderId="18" xfId="14" applyFont="1" applyFill="1" applyBorder="1" applyAlignment="1" applyProtection="1">
      <alignment horizontal="left" vertical="center" wrapText="1"/>
      <protection hidden="1"/>
    </xf>
    <xf numFmtId="0" fontId="25" fillId="3" borderId="20" xfId="14" applyFont="1" applyFill="1" applyBorder="1" applyAlignment="1" applyProtection="1">
      <alignment horizontal="left" vertical="center" wrapText="1"/>
      <protection hidden="1"/>
    </xf>
    <xf numFmtId="0" fontId="25" fillId="3" borderId="19" xfId="14" applyFont="1" applyFill="1" applyBorder="1" applyAlignment="1" applyProtection="1">
      <alignment horizontal="left" vertical="center" wrapText="1"/>
      <protection hidden="1"/>
    </xf>
    <xf numFmtId="0" fontId="31" fillId="3" borderId="54" xfId="1" applyFont="1" applyFill="1" applyBorder="1" applyAlignment="1" applyProtection="1">
      <alignment horizontal="left" vertical="center"/>
      <protection hidden="1"/>
    </xf>
    <xf numFmtId="0" fontId="31" fillId="3" borderId="55" xfId="1" applyFont="1" applyFill="1" applyBorder="1" applyAlignment="1" applyProtection="1">
      <alignment horizontal="left" vertical="center"/>
      <protection hidden="1"/>
    </xf>
    <xf numFmtId="0" fontId="25" fillId="3" borderId="59"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21" xfId="0" applyFont="1" applyFill="1" applyBorder="1" applyAlignment="1">
      <alignment horizontal="left" vertical="center" wrapText="1"/>
    </xf>
    <xf numFmtId="0" fontId="25" fillId="0" borderId="0" xfId="0" applyFont="1" applyAlignment="1">
      <alignment horizontal="center" vertical="top" wrapText="1"/>
    </xf>
    <xf numFmtId="0" fontId="74" fillId="7" borderId="20" xfId="0" applyFont="1" applyFill="1" applyBorder="1" applyAlignment="1">
      <alignment horizontal="left" vertical="top" wrapText="1"/>
    </xf>
    <xf numFmtId="0" fontId="74" fillId="7" borderId="19" xfId="0" applyFont="1" applyFill="1" applyBorder="1" applyAlignment="1">
      <alignment horizontal="left" vertical="top" wrapText="1"/>
    </xf>
    <xf numFmtId="0" fontId="74" fillId="7" borderId="18" xfId="0" applyFont="1" applyFill="1" applyBorder="1" applyAlignment="1">
      <alignment horizontal="left" vertical="top" wrapText="1"/>
    </xf>
    <xf numFmtId="0" fontId="10" fillId="7" borderId="63" xfId="0" applyFont="1" applyFill="1" applyBorder="1" applyAlignment="1">
      <alignment horizontal="left" vertical="center" wrapText="1"/>
    </xf>
    <xf numFmtId="0" fontId="10" fillId="7" borderId="64" xfId="0" applyFont="1" applyFill="1" applyBorder="1" applyAlignment="1">
      <alignment horizontal="left" vertical="center" wrapText="1"/>
    </xf>
    <xf numFmtId="0" fontId="11" fillId="0" borderId="0" xfId="1" applyFont="1" applyAlignment="1" applyProtection="1">
      <alignment horizontal="center" wrapText="1"/>
      <protection hidden="1"/>
    </xf>
    <xf numFmtId="0" fontId="25" fillId="3" borderId="54" xfId="0" applyFont="1" applyFill="1" applyBorder="1" applyAlignment="1">
      <alignment horizontal="left" vertical="top" wrapText="1"/>
    </xf>
    <xf numFmtId="0" fontId="25" fillId="3" borderId="55" xfId="0" applyFont="1" applyFill="1" applyBorder="1" applyAlignment="1">
      <alignment horizontal="left" vertical="top" wrapText="1"/>
    </xf>
    <xf numFmtId="0" fontId="25" fillId="3" borderId="56" xfId="0" applyFont="1" applyFill="1" applyBorder="1" applyAlignment="1">
      <alignment horizontal="left" vertical="top" wrapText="1"/>
    </xf>
    <xf numFmtId="0" fontId="25" fillId="3" borderId="57" xfId="0" applyFont="1" applyFill="1" applyBorder="1" applyAlignment="1">
      <alignment horizontal="left" vertical="top" wrapText="1"/>
    </xf>
    <xf numFmtId="0" fontId="25" fillId="3" borderId="0" xfId="0" applyFont="1" applyFill="1" applyAlignment="1">
      <alignment horizontal="left" vertical="top" wrapText="1"/>
    </xf>
    <xf numFmtId="0" fontId="25" fillId="3" borderId="58" xfId="0" applyFont="1" applyFill="1" applyBorder="1" applyAlignment="1">
      <alignment horizontal="left" vertical="top" wrapText="1"/>
    </xf>
    <xf numFmtId="0" fontId="25" fillId="3" borderId="59" xfId="0" applyFont="1" applyFill="1" applyBorder="1" applyAlignment="1">
      <alignment horizontal="left" vertical="top" wrapText="1"/>
    </xf>
    <xf numFmtId="0" fontId="25" fillId="3" borderId="21" xfId="0" applyFont="1" applyFill="1" applyBorder="1" applyAlignment="1">
      <alignment horizontal="left" vertical="top" wrapText="1"/>
    </xf>
    <xf numFmtId="0" fontId="25" fillId="3" borderId="60"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2" xfId="0" applyFont="1" applyFill="1" applyBorder="1" applyAlignment="1">
      <alignment horizontal="left" vertical="top"/>
    </xf>
    <xf numFmtId="0" fontId="10" fillId="6" borderId="25" xfId="0" applyFont="1" applyFill="1" applyBorder="1" applyAlignment="1" applyProtection="1">
      <alignment horizontal="left" vertical="center" wrapText="1"/>
      <protection hidden="1"/>
    </xf>
    <xf numFmtId="0" fontId="9" fillId="0" borderId="16" xfId="0" applyFont="1" applyBorder="1" applyAlignment="1" applyProtection="1">
      <alignment horizontal="left" vertical="top" wrapText="1"/>
      <protection hidden="1"/>
    </xf>
    <xf numFmtId="0" fontId="9" fillId="0" borderId="2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0" xfId="0" applyFont="1" applyAlignment="1" applyProtection="1">
      <alignment horizontal="left" vertical="top" wrapText="1"/>
      <protection hidden="1"/>
    </xf>
    <xf numFmtId="0" fontId="9" fillId="0" borderId="28" xfId="0" applyFont="1" applyBorder="1" applyAlignment="1" applyProtection="1">
      <alignment horizontal="left" vertical="top" wrapText="1"/>
      <protection hidden="1"/>
    </xf>
    <xf numFmtId="0" fontId="9" fillId="0" borderId="29" xfId="0" applyFont="1" applyBorder="1" applyAlignment="1" applyProtection="1">
      <alignment horizontal="left" vertical="top" wrapText="1"/>
      <protection hidden="1"/>
    </xf>
    <xf numFmtId="0" fontId="9" fillId="0" borderId="30" xfId="0" applyFont="1" applyBorder="1" applyAlignment="1" applyProtection="1">
      <alignment horizontal="left" vertical="top" wrapText="1"/>
      <protection hidden="1"/>
    </xf>
    <xf numFmtId="0" fontId="9" fillId="0" borderId="31" xfId="0" applyFont="1" applyBorder="1" applyAlignment="1" applyProtection="1">
      <alignment horizontal="left" vertical="top" wrapText="1"/>
      <protection hidden="1"/>
    </xf>
    <xf numFmtId="0" fontId="44" fillId="0" borderId="36" xfId="0" applyFont="1" applyBorder="1" applyAlignment="1" applyProtection="1">
      <alignment horizontal="center" vertical="center" wrapText="1"/>
      <protection hidden="1"/>
    </xf>
    <xf numFmtId="0" fontId="44" fillId="0" borderId="39" xfId="0" applyFont="1" applyBorder="1" applyAlignment="1" applyProtection="1">
      <alignment horizontal="center" vertical="center" wrapText="1"/>
      <protection hidden="1"/>
    </xf>
    <xf numFmtId="0" fontId="44" fillId="0" borderId="36" xfId="0" applyFont="1" applyBorder="1" applyAlignment="1" applyProtection="1">
      <alignment horizontal="center" vertical="center"/>
      <protection hidden="1"/>
    </xf>
    <xf numFmtId="0" fontId="44" fillId="0" borderId="42" xfId="0" applyFont="1" applyBorder="1" applyAlignment="1" applyProtection="1">
      <alignment horizontal="center" vertical="center"/>
      <protection hidden="1"/>
    </xf>
    <xf numFmtId="0" fontId="44" fillId="0" borderId="39" xfId="0" applyFont="1" applyBorder="1" applyAlignment="1" applyProtection="1">
      <alignment horizontal="center" vertical="center"/>
      <protection hidden="1"/>
    </xf>
    <xf numFmtId="0" fontId="44" fillId="0" borderId="22" xfId="0" applyFont="1" applyBorder="1" applyAlignment="1" applyProtection="1">
      <alignment horizontal="center" vertical="center"/>
      <protection hidden="1"/>
    </xf>
    <xf numFmtId="0" fontId="44" fillId="0" borderId="27" xfId="0" applyFont="1" applyBorder="1" applyAlignment="1" applyProtection="1">
      <alignment horizontal="center" vertical="center"/>
      <protection hidden="1"/>
    </xf>
    <xf numFmtId="0" fontId="44" fillId="0" borderId="32" xfId="0" applyFont="1" applyBorder="1" applyAlignment="1" applyProtection="1">
      <alignment horizontal="center" vertical="center"/>
      <protection hidden="1"/>
    </xf>
    <xf numFmtId="0" fontId="40" fillId="0" borderId="0" xfId="0" applyFont="1" applyAlignment="1" applyProtection="1">
      <alignment horizontal="left" vertical="center" wrapText="1"/>
      <protection hidden="1"/>
    </xf>
    <xf numFmtId="0" fontId="40" fillId="0" borderId="1" xfId="0" applyFont="1" applyBorder="1" applyAlignment="1" applyProtection="1">
      <alignment horizontal="left" vertical="center" wrapText="1"/>
      <protection hidden="1"/>
    </xf>
    <xf numFmtId="0" fontId="44" fillId="0" borderId="48" xfId="0" applyFont="1" applyBorder="1" applyAlignment="1" applyProtection="1">
      <alignment horizontal="center" vertical="center"/>
      <protection hidden="1"/>
    </xf>
    <xf numFmtId="0" fontId="44" fillId="0" borderId="51" xfId="0" applyFont="1" applyBorder="1" applyAlignment="1" applyProtection="1">
      <alignment horizontal="center" vertical="center"/>
      <protection hidden="1"/>
    </xf>
    <xf numFmtId="0" fontId="42" fillId="0" borderId="0" xfId="0" applyFont="1" applyAlignment="1" applyProtection="1">
      <alignment horizontal="left" wrapText="1"/>
      <protection hidden="1"/>
    </xf>
    <xf numFmtId="0" fontId="44" fillId="4" borderId="36" xfId="0" applyFont="1" applyFill="1" applyBorder="1" applyAlignment="1" applyProtection="1">
      <alignment horizontal="center" vertical="center"/>
      <protection hidden="1"/>
    </xf>
    <xf numFmtId="0" fontId="44" fillId="4" borderId="42" xfId="0" applyFont="1" applyFill="1" applyBorder="1" applyAlignment="1" applyProtection="1">
      <alignment horizontal="center" vertical="center"/>
      <protection hidden="1"/>
    </xf>
    <xf numFmtId="0" fontId="44" fillId="4" borderId="39" xfId="0" applyFont="1" applyFill="1" applyBorder="1" applyAlignment="1" applyProtection="1">
      <alignment horizontal="center" vertical="center"/>
      <protection hidden="1"/>
    </xf>
    <xf numFmtId="0" fontId="6" fillId="3" borderId="1" xfId="0" applyFont="1" applyFill="1" applyBorder="1" applyAlignment="1">
      <alignment horizontal="left" vertical="center"/>
    </xf>
    <xf numFmtId="0" fontId="25" fillId="3" borderId="0" xfId="0" applyFont="1" applyFill="1" applyAlignment="1">
      <alignment horizontal="left"/>
    </xf>
    <xf numFmtId="0" fontId="37" fillId="3" borderId="18" xfId="0" applyFont="1" applyFill="1" applyBorder="1" applyAlignment="1" applyProtection="1">
      <alignment horizontal="left" vertical="top" wrapText="1"/>
      <protection locked="0"/>
    </xf>
    <xf numFmtId="0" fontId="37" fillId="3" borderId="20" xfId="0" applyFont="1" applyFill="1" applyBorder="1" applyAlignment="1" applyProtection="1">
      <alignment horizontal="left" vertical="top" wrapText="1"/>
      <protection locked="0"/>
    </xf>
    <xf numFmtId="0" fontId="37" fillId="3" borderId="19" xfId="0" applyFont="1" applyFill="1" applyBorder="1" applyAlignment="1" applyProtection="1">
      <alignment horizontal="left" vertical="top" wrapText="1"/>
      <protection locked="0"/>
    </xf>
    <xf numFmtId="0" fontId="46" fillId="3" borderId="0" xfId="0" applyFont="1" applyFill="1" applyAlignment="1">
      <alignment horizontal="left" vertical="top" wrapText="1"/>
    </xf>
    <xf numFmtId="0" fontId="47" fillId="3" borderId="0" xfId="0" applyFont="1" applyFill="1" applyAlignment="1">
      <alignment horizontal="left" vertical="top" wrapText="1"/>
    </xf>
    <xf numFmtId="0" fontId="25" fillId="3" borderId="0" xfId="1" applyFont="1" applyFill="1" applyAlignment="1" applyProtection="1">
      <alignment horizontal="left" vertical="top" wrapText="1"/>
      <protection hidden="1"/>
    </xf>
    <xf numFmtId="0" fontId="90" fillId="3" borderId="0" xfId="19" applyFont="1" applyFill="1" applyAlignment="1" applyProtection="1">
      <alignment horizontal="left" vertical="center"/>
      <protection locked="0"/>
    </xf>
    <xf numFmtId="0" fontId="46" fillId="3" borderId="0" xfId="1" applyFont="1" applyFill="1" applyAlignment="1" applyProtection="1">
      <alignment horizontal="left" vertical="center"/>
      <protection hidden="1"/>
    </xf>
    <xf numFmtId="0" fontId="81" fillId="3" borderId="0" xfId="0" applyFont="1" applyFill="1" applyAlignment="1">
      <alignment horizontal="center" vertical="center" wrapText="1"/>
    </xf>
    <xf numFmtId="0" fontId="81" fillId="3" borderId="0" xfId="0" applyFont="1" applyFill="1" applyAlignment="1">
      <alignment horizontal="center" vertical="center"/>
    </xf>
    <xf numFmtId="0" fontId="64" fillId="3" borderId="0" xfId="0" applyFont="1" applyFill="1" applyAlignment="1">
      <alignment horizontal="left" vertical="top" wrapText="1"/>
    </xf>
    <xf numFmtId="0" fontId="73" fillId="3" borderId="0" xfId="1" applyFont="1" applyFill="1" applyAlignment="1" applyProtection="1">
      <alignment horizontal="left" vertical="top" wrapText="1"/>
      <protection hidden="1"/>
    </xf>
    <xf numFmtId="0" fontId="46" fillId="0" borderId="0" xfId="1" applyFont="1" applyAlignment="1" applyProtection="1">
      <alignment horizontal="left" vertical="center"/>
      <protection hidden="1"/>
    </xf>
    <xf numFmtId="0" fontId="3" fillId="2" borderId="0" xfId="0" applyFont="1" applyFill="1" applyAlignment="1">
      <alignment horizontal="center" wrapText="1"/>
    </xf>
    <xf numFmtId="0" fontId="25" fillId="0" borderId="89" xfId="1" applyFont="1" applyBorder="1" applyAlignment="1" applyProtection="1">
      <alignment horizontal="left" vertical="top" wrapText="1"/>
      <protection hidden="1"/>
    </xf>
    <xf numFmtId="0" fontId="25" fillId="0" borderId="67" xfId="1" applyFont="1" applyBorder="1" applyAlignment="1" applyProtection="1">
      <alignment horizontal="left" vertical="top" wrapText="1"/>
      <protection hidden="1"/>
    </xf>
    <xf numFmtId="0" fontId="25" fillId="0" borderId="69" xfId="1" applyFont="1" applyBorder="1" applyAlignment="1" applyProtection="1">
      <alignment horizontal="left" vertical="top" wrapText="1"/>
      <protection hidden="1"/>
    </xf>
    <xf numFmtId="0" fontId="12" fillId="0" borderId="0" xfId="1" applyFont="1" applyAlignment="1" applyProtection="1">
      <alignment horizontal="center" vertical="center" wrapText="1"/>
      <protection hidden="1"/>
    </xf>
    <xf numFmtId="0" fontId="13" fillId="8" borderId="7" xfId="0" applyFont="1" applyFill="1" applyBorder="1" applyAlignment="1">
      <alignment horizontal="center" vertical="center"/>
    </xf>
    <xf numFmtId="0" fontId="8" fillId="0" borderId="0" xfId="0" applyFont="1" applyAlignment="1">
      <alignment horizontal="center" wrapText="1"/>
    </xf>
    <xf numFmtId="0" fontId="15" fillId="0" borderId="0" xfId="0" applyFont="1" applyAlignment="1">
      <alignment horizontal="left" wrapText="1"/>
    </xf>
    <xf numFmtId="0" fontId="13" fillId="8" borderId="7" xfId="0" applyFont="1" applyFill="1" applyBorder="1" applyAlignment="1" applyProtection="1">
      <alignment horizontal="center" vertical="center"/>
      <protection locked="0"/>
    </xf>
    <xf numFmtId="0" fontId="6" fillId="4" borderId="1" xfId="0" applyFont="1" applyFill="1" applyBorder="1" applyAlignment="1">
      <alignment horizontal="left" vertical="center"/>
    </xf>
    <xf numFmtId="0" fontId="55" fillId="6" borderId="3" xfId="0" applyFont="1" applyFill="1" applyBorder="1" applyAlignment="1">
      <alignment horizontal="center" vertical="center"/>
    </xf>
    <xf numFmtId="0" fontId="55" fillId="6" borderId="0" xfId="0" applyFont="1" applyFill="1" applyAlignment="1">
      <alignment horizontal="center" vertical="center"/>
    </xf>
    <xf numFmtId="0" fontId="55" fillId="7" borderId="4" xfId="0" applyFont="1" applyFill="1" applyBorder="1" applyAlignment="1">
      <alignment horizontal="center" vertical="center" wrapText="1"/>
    </xf>
    <xf numFmtId="0" fontId="55" fillId="7" borderId="5" xfId="0" applyFont="1" applyFill="1" applyBorder="1" applyAlignment="1">
      <alignment horizontal="center" vertical="center" wrapText="1"/>
    </xf>
    <xf numFmtId="0" fontId="11" fillId="0" borderId="0" xfId="1" applyFont="1" applyAlignment="1" applyProtection="1">
      <alignment horizontal="right" wrapText="1"/>
      <protection hidden="1"/>
    </xf>
    <xf numFmtId="0" fontId="79" fillId="2" borderId="82" xfId="0" applyFont="1" applyFill="1" applyBorder="1" applyAlignment="1">
      <alignment horizontal="center" vertical="center" wrapText="1"/>
    </xf>
    <xf numFmtId="0" fontId="79" fillId="2" borderId="79" xfId="0" applyFont="1" applyFill="1" applyBorder="1" applyAlignment="1">
      <alignment horizontal="center" vertical="center" wrapText="1"/>
    </xf>
    <xf numFmtId="0" fontId="10" fillId="2" borderId="92" xfId="0" applyFont="1" applyFill="1" applyBorder="1" applyAlignment="1">
      <alignment horizontal="left" vertical="center" wrapText="1"/>
    </xf>
    <xf numFmtId="0" fontId="10" fillId="2" borderId="91"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65" xfId="0" applyFont="1" applyFill="1" applyBorder="1" applyAlignment="1">
      <alignment horizontal="left" vertical="center" wrapText="1"/>
    </xf>
    <xf numFmtId="0" fontId="10" fillId="2" borderId="73" xfId="0" applyFont="1" applyFill="1" applyBorder="1" applyAlignment="1">
      <alignment horizontal="center" vertical="center" wrapText="1"/>
    </xf>
    <xf numFmtId="0" fontId="10" fillId="2" borderId="7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79" fillId="14" borderId="0" xfId="0" applyFont="1" applyFill="1" applyAlignment="1">
      <alignment horizontal="center" vertical="center"/>
    </xf>
    <xf numFmtId="0" fontId="3" fillId="7" borderId="0" xfId="0" applyFont="1" applyFill="1" applyAlignment="1">
      <alignment horizontal="center" wrapText="1"/>
    </xf>
    <xf numFmtId="0" fontId="37" fillId="3" borderId="54" xfId="0" applyFont="1" applyFill="1" applyBorder="1" applyAlignment="1" applyProtection="1">
      <alignment horizontal="left" vertical="top" wrapText="1"/>
      <protection locked="0"/>
    </xf>
    <xf numFmtId="0" fontId="37" fillId="3" borderId="55" xfId="0" applyFont="1" applyFill="1" applyBorder="1" applyAlignment="1" applyProtection="1">
      <alignment horizontal="left" vertical="top" wrapText="1"/>
      <protection locked="0"/>
    </xf>
    <xf numFmtId="0" fontId="37" fillId="3" borderId="56" xfId="0" applyFont="1" applyFill="1" applyBorder="1" applyAlignment="1" applyProtection="1">
      <alignment horizontal="left" vertical="top" wrapText="1"/>
      <protection locked="0"/>
    </xf>
    <xf numFmtId="0" fontId="37" fillId="3" borderId="57" xfId="0" applyFont="1" applyFill="1" applyBorder="1" applyAlignment="1" applyProtection="1">
      <alignment horizontal="left" vertical="top" wrapText="1"/>
      <protection locked="0"/>
    </xf>
    <xf numFmtId="0" fontId="37" fillId="3" borderId="0" xfId="0" applyFont="1" applyFill="1" applyAlignment="1" applyProtection="1">
      <alignment horizontal="left" vertical="top" wrapText="1"/>
      <protection locked="0"/>
    </xf>
    <xf numFmtId="0" fontId="37" fillId="3" borderId="58" xfId="0" applyFont="1" applyFill="1" applyBorder="1" applyAlignment="1" applyProtection="1">
      <alignment horizontal="left" vertical="top" wrapText="1"/>
      <protection locked="0"/>
    </xf>
    <xf numFmtId="0" fontId="37" fillId="3" borderId="59" xfId="0" applyFont="1" applyFill="1" applyBorder="1" applyAlignment="1" applyProtection="1">
      <alignment horizontal="left" vertical="top" wrapText="1"/>
      <protection locked="0"/>
    </xf>
    <xf numFmtId="0" fontId="37" fillId="3" borderId="21" xfId="0" applyFont="1" applyFill="1" applyBorder="1" applyAlignment="1" applyProtection="1">
      <alignment horizontal="left" vertical="top" wrapText="1"/>
      <protection locked="0"/>
    </xf>
    <xf numFmtId="0" fontId="37" fillId="3" borderId="60" xfId="0" applyFont="1" applyFill="1" applyBorder="1" applyAlignment="1" applyProtection="1">
      <alignment horizontal="left" vertical="top" wrapText="1"/>
      <protection locked="0"/>
    </xf>
    <xf numFmtId="0" fontId="86" fillId="3" borderId="0" xfId="0" applyFont="1" applyFill="1" applyAlignment="1">
      <alignment horizontal="left" vertical="top" wrapText="1"/>
    </xf>
    <xf numFmtId="0" fontId="3" fillId="2" borderId="12" xfId="2" applyFont="1" applyFill="1" applyBorder="1" applyAlignment="1" applyProtection="1">
      <alignment horizontal="center" vertical="center" wrapText="1"/>
      <protection hidden="1"/>
    </xf>
    <xf numFmtId="0" fontId="37" fillId="3" borderId="18" xfId="0" applyFont="1" applyFill="1" applyBorder="1" applyAlignment="1" applyProtection="1">
      <alignment horizontal="center" vertical="center" wrapText="1"/>
      <protection locked="0"/>
    </xf>
    <xf numFmtId="0" fontId="37" fillId="3" borderId="20" xfId="0" applyFont="1" applyFill="1" applyBorder="1" applyAlignment="1" applyProtection="1">
      <alignment horizontal="center" vertical="center" wrapText="1"/>
      <protection locked="0"/>
    </xf>
    <xf numFmtId="0" fontId="37" fillId="3" borderId="19" xfId="0" applyFont="1" applyFill="1" applyBorder="1" applyAlignment="1" applyProtection="1">
      <alignment horizontal="center" vertical="center" wrapText="1"/>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37" fillId="3" borderId="18" xfId="2" applyFont="1" applyFill="1" applyBorder="1" applyAlignment="1" applyProtection="1">
      <alignment horizontal="center" vertical="center" wrapText="1"/>
      <protection locked="0"/>
    </xf>
    <xf numFmtId="0" fontId="37" fillId="3" borderId="20" xfId="2" applyFont="1" applyFill="1" applyBorder="1" applyAlignment="1" applyProtection="1">
      <alignment horizontal="center" vertical="center" wrapText="1"/>
      <protection locked="0"/>
    </xf>
    <xf numFmtId="0" fontId="37" fillId="3" borderId="19" xfId="2" applyFont="1" applyFill="1" applyBorder="1" applyAlignment="1" applyProtection="1">
      <alignment horizontal="center" vertical="center" wrapText="1"/>
      <protection locked="0"/>
    </xf>
    <xf numFmtId="0" fontId="47" fillId="3" borderId="21" xfId="0" applyFont="1" applyFill="1" applyBorder="1" applyAlignment="1">
      <alignment horizontal="left" vertical="top" wrapText="1"/>
    </xf>
    <xf numFmtId="0" fontId="86" fillId="3" borderId="21" xfId="0" applyFont="1" applyFill="1" applyBorder="1" applyAlignment="1">
      <alignment horizontal="left" vertical="top" wrapText="1"/>
    </xf>
    <xf numFmtId="169" fontId="15" fillId="3" borderId="19" xfId="0" applyNumberFormat="1" applyFont="1" applyFill="1" applyBorder="1" applyAlignment="1" applyProtection="1">
      <alignment horizontal="left" wrapText="1"/>
      <protection locked="0"/>
    </xf>
    <xf numFmtId="0" fontId="15" fillId="3" borderId="18" xfId="0" applyFont="1" applyFill="1" applyBorder="1" applyAlignment="1" applyProtection="1">
      <alignment horizontal="left" wrapText="1"/>
      <protection locked="0"/>
    </xf>
    <xf numFmtId="0" fontId="15" fillId="3" borderId="12" xfId="0" applyFont="1" applyFill="1" applyBorder="1" applyAlignment="1" applyProtection="1">
      <alignment horizontal="left" wrapText="1"/>
      <protection locked="0"/>
    </xf>
    <xf numFmtId="0" fontId="15" fillId="3" borderId="12" xfId="0" applyFont="1" applyFill="1" applyBorder="1" applyAlignment="1" applyProtection="1">
      <alignment horizontal="left" vertical="top" wrapText="1"/>
      <protection locked="0"/>
    </xf>
    <xf numFmtId="0" fontId="47" fillId="3" borderId="0" xfId="0" applyFont="1" applyFill="1" applyAlignment="1">
      <alignment horizontal="left" vertical="center" wrapText="1"/>
    </xf>
    <xf numFmtId="0" fontId="47" fillId="3" borderId="0" xfId="0" applyFont="1" applyFill="1" applyAlignment="1">
      <alignment horizontal="left"/>
    </xf>
    <xf numFmtId="0" fontId="3" fillId="2" borderId="16" xfId="2" applyFont="1" applyFill="1" applyBorder="1" applyAlignment="1" applyProtection="1">
      <alignment horizontal="center" vertical="center" wrapText="1"/>
      <protection hidden="1"/>
    </xf>
    <xf numFmtId="0" fontId="3" fillId="2" borderId="15" xfId="2" applyFont="1" applyFill="1" applyBorder="1" applyAlignment="1" applyProtection="1">
      <alignment horizontal="center" vertical="center" wrapText="1"/>
      <protection hidden="1"/>
    </xf>
    <xf numFmtId="0" fontId="3" fillId="2" borderId="94" xfId="2" applyFont="1" applyFill="1" applyBorder="1" applyAlignment="1" applyProtection="1">
      <alignment horizontal="center" vertical="center" wrapText="1"/>
      <protection hidden="1"/>
    </xf>
    <xf numFmtId="0" fontId="81" fillId="3" borderId="0" xfId="0" applyFont="1" applyFill="1" applyAlignment="1">
      <alignment horizontal="center" wrapText="1"/>
    </xf>
    <xf numFmtId="0" fontId="81" fillId="3" borderId="0" xfId="0" applyFont="1" applyFill="1" applyAlignment="1">
      <alignment horizontal="center"/>
    </xf>
    <xf numFmtId="0" fontId="65" fillId="2" borderId="55" xfId="16" applyFont="1" applyFill="1" applyBorder="1" applyAlignment="1" applyProtection="1">
      <alignment horizontal="left" vertical="center"/>
      <protection hidden="1"/>
    </xf>
    <xf numFmtId="0" fontId="65" fillId="2" borderId="0" xfId="16" applyFont="1" applyFill="1" applyAlignment="1" applyProtection="1">
      <alignment horizontal="left" vertical="center"/>
      <protection hidden="1"/>
    </xf>
    <xf numFmtId="0" fontId="0" fillId="3" borderId="0" xfId="0" applyFill="1" applyAlignment="1">
      <alignment horizontal="right"/>
    </xf>
    <xf numFmtId="0" fontId="44" fillId="18" borderId="18" xfId="16" applyFont="1" applyFill="1" applyBorder="1" applyAlignment="1" applyProtection="1">
      <alignment horizontal="left" vertical="center" wrapText="1"/>
      <protection hidden="1"/>
    </xf>
    <xf numFmtId="0" fontId="44" fillId="18" borderId="19" xfId="16" applyFont="1" applyFill="1" applyBorder="1" applyAlignment="1" applyProtection="1">
      <alignment horizontal="left" vertical="center" wrapText="1"/>
      <protection hidden="1"/>
    </xf>
    <xf numFmtId="0" fontId="56" fillId="18" borderId="18" xfId="16" applyFont="1" applyFill="1" applyBorder="1" applyAlignment="1" applyProtection="1">
      <alignment horizontal="left" vertical="center" wrapText="1"/>
      <protection hidden="1"/>
    </xf>
    <xf numFmtId="49" fontId="11" fillId="0" borderId="18" xfId="16" applyNumberFormat="1" applyFont="1" applyBorder="1" applyAlignment="1" applyProtection="1">
      <alignment horizontal="center" vertical="center" wrapText="1"/>
      <protection locked="0"/>
    </xf>
    <xf numFmtId="49" fontId="11" fillId="0" borderId="20" xfId="16" applyNumberFormat="1" applyFont="1" applyBorder="1" applyAlignment="1" applyProtection="1">
      <alignment horizontal="center" vertical="center" wrapText="1"/>
      <protection locked="0"/>
    </xf>
    <xf numFmtId="49" fontId="11" fillId="0" borderId="19" xfId="16" applyNumberFormat="1" applyFont="1" applyBorder="1" applyAlignment="1" applyProtection="1">
      <alignment horizontal="center" vertical="center" wrapText="1"/>
      <protection locked="0"/>
    </xf>
    <xf numFmtId="0" fontId="54" fillId="0" borderId="18" xfId="16" applyFont="1" applyBorder="1" applyAlignment="1" applyProtection="1">
      <alignment horizontal="center" vertical="center" wrapText="1"/>
      <protection hidden="1"/>
    </xf>
    <xf numFmtId="0" fontId="54" fillId="0" borderId="20" xfId="16" applyFont="1" applyBorder="1" applyAlignment="1" applyProtection="1">
      <alignment horizontal="center" vertical="center" wrapText="1"/>
      <protection hidden="1"/>
    </xf>
    <xf numFmtId="0" fontId="54" fillId="0" borderId="19" xfId="16" applyFont="1" applyBorder="1" applyAlignment="1" applyProtection="1">
      <alignment horizontal="center" vertical="center" wrapText="1"/>
      <protection hidden="1"/>
    </xf>
    <xf numFmtId="49" fontId="15" fillId="0" borderId="18" xfId="16" applyNumberFormat="1" applyFont="1" applyBorder="1" applyAlignment="1" applyProtection="1">
      <alignment horizontal="center" vertical="center" wrapText="1"/>
      <protection locked="0"/>
    </xf>
    <xf numFmtId="49" fontId="15" fillId="0" borderId="20" xfId="16" applyNumberFormat="1" applyFont="1" applyBorder="1" applyAlignment="1" applyProtection="1">
      <alignment horizontal="center" vertical="center" wrapText="1"/>
      <protection locked="0"/>
    </xf>
    <xf numFmtId="49" fontId="15" fillId="0" borderId="19" xfId="16" applyNumberFormat="1" applyFont="1" applyBorder="1" applyAlignment="1" applyProtection="1">
      <alignment horizontal="center" vertical="center" wrapText="1"/>
      <protection locked="0"/>
    </xf>
    <xf numFmtId="0" fontId="52" fillId="2" borderId="18" xfId="16" applyFont="1" applyFill="1" applyBorder="1" applyAlignment="1" applyProtection="1">
      <alignment horizontal="center" vertical="center"/>
      <protection hidden="1"/>
    </xf>
    <xf numFmtId="0" fontId="52" fillId="2" borderId="20" xfId="16" applyFont="1" applyFill="1" applyBorder="1" applyAlignment="1" applyProtection="1">
      <alignment horizontal="center" vertical="center"/>
      <protection hidden="1"/>
    </xf>
    <xf numFmtId="0" fontId="52" fillId="2" borderId="19" xfId="16" applyFont="1" applyFill="1" applyBorder="1" applyAlignment="1" applyProtection="1">
      <alignment horizontal="center" vertical="center"/>
      <protection hidden="1"/>
    </xf>
    <xf numFmtId="49" fontId="11" fillId="0" borderId="18" xfId="14" applyNumberFormat="1" applyFont="1" applyBorder="1" applyAlignment="1" applyProtection="1">
      <alignment horizontal="left" vertical="top" wrapText="1"/>
      <protection locked="0"/>
    </xf>
    <xf numFmtId="49" fontId="11" fillId="0" borderId="20" xfId="14" applyNumberFormat="1" applyFont="1" applyBorder="1" applyAlignment="1" applyProtection="1">
      <alignment horizontal="left" vertical="top" wrapText="1"/>
      <protection locked="0"/>
    </xf>
    <xf numFmtId="49" fontId="11" fillId="0" borderId="19" xfId="14" applyNumberFormat="1" applyFont="1" applyBorder="1" applyAlignment="1" applyProtection="1">
      <alignment horizontal="left" vertical="top" wrapText="1"/>
      <protection locked="0"/>
    </xf>
    <xf numFmtId="10" fontId="55" fillId="3" borderId="54" xfId="17" applyNumberFormat="1" applyFont="1" applyFill="1" applyBorder="1" applyAlignment="1" applyProtection="1">
      <alignment horizontal="center" vertical="center" wrapText="1"/>
      <protection hidden="1"/>
    </xf>
    <xf numFmtId="10" fontId="55" fillId="3" borderId="55" xfId="17" applyNumberFormat="1" applyFont="1" applyFill="1" applyBorder="1" applyAlignment="1" applyProtection="1">
      <alignment horizontal="center" vertical="center" wrapText="1"/>
      <protection hidden="1"/>
    </xf>
    <xf numFmtId="0" fontId="10" fillId="2" borderId="18" xfId="16" applyFont="1" applyFill="1" applyBorder="1" applyAlignment="1" applyProtection="1">
      <alignment horizontal="center" vertical="center"/>
      <protection hidden="1"/>
    </xf>
    <xf numFmtId="0" fontId="10" fillId="2" borderId="20" xfId="16" applyFont="1" applyFill="1" applyBorder="1" applyAlignment="1" applyProtection="1">
      <alignment horizontal="center" vertical="center"/>
      <protection hidden="1"/>
    </xf>
    <xf numFmtId="0" fontId="10" fillId="2" borderId="19" xfId="16" applyFont="1" applyFill="1" applyBorder="1" applyAlignment="1" applyProtection="1">
      <alignment horizontal="center" vertical="center"/>
      <protection hidden="1"/>
    </xf>
    <xf numFmtId="49" fontId="53" fillId="0" borderId="18" xfId="14" applyNumberFormat="1" applyFont="1" applyBorder="1" applyAlignment="1" applyProtection="1">
      <alignment horizontal="left" vertical="top" wrapText="1"/>
      <protection locked="0"/>
    </xf>
    <xf numFmtId="49" fontId="53" fillId="0" borderId="20" xfId="14" applyNumberFormat="1" applyFont="1" applyBorder="1" applyAlignment="1" applyProtection="1">
      <alignment horizontal="left" vertical="top" wrapText="1"/>
      <protection locked="0"/>
    </xf>
    <xf numFmtId="49" fontId="53" fillId="0" borderId="19" xfId="14" applyNumberFormat="1" applyFont="1" applyBorder="1" applyAlignment="1" applyProtection="1">
      <alignment horizontal="left" vertical="top" wrapText="1"/>
      <protection locked="0"/>
    </xf>
    <xf numFmtId="0" fontId="69" fillId="2" borderId="54" xfId="16" applyFont="1" applyFill="1" applyBorder="1" applyAlignment="1" applyProtection="1">
      <alignment horizontal="center" vertical="center"/>
      <protection hidden="1"/>
    </xf>
    <xf numFmtId="0" fontId="69" fillId="2" borderId="57" xfId="16" applyFont="1" applyFill="1" applyBorder="1" applyAlignment="1" applyProtection="1">
      <alignment horizontal="center" vertical="center"/>
      <protection hidden="1"/>
    </xf>
    <xf numFmtId="0" fontId="51" fillId="2" borderId="18" xfId="16" applyFont="1" applyFill="1" applyBorder="1" applyAlignment="1" applyProtection="1">
      <alignment horizontal="center" vertical="center"/>
      <protection hidden="1"/>
    </xf>
    <xf numFmtId="0" fontId="51" fillId="2" borderId="20" xfId="16" applyFont="1" applyFill="1" applyBorder="1" applyAlignment="1" applyProtection="1">
      <alignment horizontal="center" vertical="center"/>
      <protection hidden="1"/>
    </xf>
    <xf numFmtId="0" fontId="10" fillId="2" borderId="12" xfId="16" applyFont="1" applyFill="1" applyBorder="1" applyAlignment="1" applyProtection="1">
      <alignment horizontal="center" vertical="center"/>
      <protection hidden="1"/>
    </xf>
    <xf numFmtId="0" fontId="11" fillId="3" borderId="57" xfId="14" applyFont="1" applyFill="1" applyBorder="1" applyAlignment="1" applyProtection="1">
      <alignment horizontal="center" vertical="top" wrapText="1"/>
      <protection hidden="1"/>
    </xf>
    <xf numFmtId="0" fontId="11" fillId="3" borderId="0" xfId="14" applyFont="1" applyFill="1" applyAlignment="1" applyProtection="1">
      <alignment horizontal="center" vertical="top" wrapText="1"/>
      <protection hidden="1"/>
    </xf>
    <xf numFmtId="0" fontId="11" fillId="3" borderId="59" xfId="14" applyFont="1" applyFill="1" applyBorder="1" applyAlignment="1" applyProtection="1">
      <alignment horizontal="center" vertical="top" wrapText="1"/>
      <protection hidden="1"/>
    </xf>
    <xf numFmtId="0" fontId="11" fillId="3" borderId="21" xfId="14" applyFont="1" applyFill="1" applyBorder="1" applyAlignment="1" applyProtection="1">
      <alignment horizontal="center" vertical="top" wrapText="1"/>
      <protection hidden="1"/>
    </xf>
    <xf numFmtId="0" fontId="44" fillId="18" borderId="18" xfId="16" applyFont="1" applyFill="1" applyBorder="1" applyAlignment="1" applyProtection="1">
      <alignment horizontal="left" vertical="center"/>
      <protection hidden="1"/>
    </xf>
    <xf numFmtId="0" fontId="44" fillId="18" borderId="20" xfId="16" applyFont="1" applyFill="1" applyBorder="1" applyAlignment="1" applyProtection="1">
      <alignment horizontal="left" vertical="center"/>
      <protection hidden="1"/>
    </xf>
    <xf numFmtId="169" fontId="11" fillId="0" borderId="18" xfId="16" applyNumberFormat="1" applyFont="1" applyBorder="1" applyAlignment="1" applyProtection="1">
      <alignment horizontal="center" vertical="center" wrapText="1"/>
      <protection locked="0"/>
    </xf>
    <xf numFmtId="169" fontId="11" fillId="0" borderId="20" xfId="16" applyNumberFormat="1" applyFont="1" applyBorder="1" applyAlignment="1" applyProtection="1">
      <alignment horizontal="center" vertical="center" wrapText="1"/>
      <protection locked="0"/>
    </xf>
    <xf numFmtId="169" fontId="11" fillId="0" borderId="19" xfId="16" applyNumberFormat="1" applyFont="1" applyBorder="1" applyAlignment="1" applyProtection="1">
      <alignment horizontal="center" vertical="center" wrapText="1"/>
      <protection locked="0"/>
    </xf>
    <xf numFmtId="0" fontId="61" fillId="2" borderId="55" xfId="16" applyFont="1" applyFill="1" applyBorder="1" applyAlignment="1" applyProtection="1">
      <alignment horizontal="center" vertical="center"/>
      <protection hidden="1"/>
    </xf>
    <xf numFmtId="0" fontId="61" fillId="2" borderId="56" xfId="16" applyFont="1" applyFill="1" applyBorder="1" applyAlignment="1" applyProtection="1">
      <alignment horizontal="center" vertical="center"/>
      <protection hidden="1"/>
    </xf>
    <xf numFmtId="0" fontId="61" fillId="2" borderId="0" xfId="16" applyFont="1" applyFill="1" applyAlignment="1" applyProtection="1">
      <alignment horizontal="center" vertical="center"/>
      <protection hidden="1"/>
    </xf>
    <xf numFmtId="0" fontId="61" fillId="2" borderId="58" xfId="16" applyFont="1" applyFill="1" applyBorder="1" applyAlignment="1" applyProtection="1">
      <alignment horizontal="center" vertical="center"/>
      <protection hidden="1"/>
    </xf>
    <xf numFmtId="0" fontId="61" fillId="2" borderId="21" xfId="16" applyFont="1" applyFill="1" applyBorder="1" applyAlignment="1" applyProtection="1">
      <alignment horizontal="center" vertical="center"/>
      <protection hidden="1"/>
    </xf>
    <xf numFmtId="0" fontId="61" fillId="2" borderId="60" xfId="16" applyFont="1" applyFill="1" applyBorder="1" applyAlignment="1" applyProtection="1">
      <alignment horizontal="center" vertical="center"/>
      <protection hidden="1"/>
    </xf>
    <xf numFmtId="10" fontId="55" fillId="3" borderId="56" xfId="17" applyNumberFormat="1" applyFont="1" applyFill="1" applyBorder="1" applyAlignment="1" applyProtection="1">
      <alignment horizontal="center" vertical="center" wrapText="1"/>
      <protection hidden="1"/>
    </xf>
    <xf numFmtId="0" fontId="63" fillId="2" borderId="57" xfId="16" applyFont="1" applyFill="1" applyBorder="1" applyAlignment="1" applyProtection="1">
      <alignment horizontal="left" vertical="center" wrapText="1"/>
      <protection hidden="1"/>
    </xf>
    <xf numFmtId="0" fontId="63" fillId="2" borderId="0" xfId="16" applyFont="1" applyFill="1" applyAlignment="1" applyProtection="1">
      <alignment horizontal="left" vertical="center" wrapText="1"/>
      <protection hidden="1"/>
    </xf>
    <xf numFmtId="0" fontId="3" fillId="2" borderId="61" xfId="2" applyFont="1" applyFill="1" applyBorder="1" applyAlignment="1" applyProtection="1">
      <alignment horizontal="left" vertical="center" wrapText="1"/>
      <protection hidden="1"/>
    </xf>
    <xf numFmtId="0" fontId="3" fillId="2" borderId="62" xfId="2" applyFont="1" applyFill="1" applyBorder="1" applyAlignment="1" applyProtection="1">
      <alignment horizontal="left" vertical="center" wrapText="1"/>
      <protection hidden="1"/>
    </xf>
    <xf numFmtId="0" fontId="50" fillId="3" borderId="18" xfId="13" applyFont="1" applyFill="1" applyBorder="1" applyAlignment="1" applyProtection="1">
      <alignment horizontal="center" vertical="center" wrapText="1"/>
      <protection hidden="1"/>
    </xf>
    <xf numFmtId="0" fontId="50" fillId="3" borderId="20" xfId="13" applyFont="1" applyFill="1" applyBorder="1" applyAlignment="1" applyProtection="1">
      <alignment horizontal="center" vertical="center" wrapText="1"/>
      <protection hidden="1"/>
    </xf>
    <xf numFmtId="0" fontId="50" fillId="3" borderId="19" xfId="13" applyFont="1" applyFill="1" applyBorder="1" applyAlignment="1" applyProtection="1">
      <alignment horizontal="center" vertical="center" wrapText="1"/>
      <protection hidden="1"/>
    </xf>
    <xf numFmtId="0" fontId="3" fillId="2" borderId="55" xfId="2" applyFont="1" applyFill="1" applyBorder="1" applyAlignment="1" applyProtection="1">
      <alignment horizontal="left" vertical="center" wrapText="1"/>
      <protection hidden="1"/>
    </xf>
    <xf numFmtId="0" fontId="11" fillId="0" borderId="21" xfId="14" applyFont="1" applyBorder="1" applyAlignment="1" applyProtection="1">
      <alignment horizontal="center" vertical="top" wrapText="1"/>
      <protection hidden="1"/>
    </xf>
    <xf numFmtId="0" fontId="11" fillId="0" borderId="60" xfId="14" applyFont="1" applyBorder="1" applyAlignment="1" applyProtection="1">
      <alignment horizontal="center" vertical="top" wrapText="1"/>
      <protection hidden="1"/>
    </xf>
    <xf numFmtId="0" fontId="11" fillId="0" borderId="59" xfId="14" applyFont="1" applyBorder="1" applyAlignment="1" applyProtection="1">
      <alignment horizontal="center" vertical="top" wrapText="1"/>
      <protection hidden="1"/>
    </xf>
    <xf numFmtId="49" fontId="70" fillId="3" borderId="0" xfId="16" applyNumberFormat="1" applyFont="1" applyFill="1" applyAlignment="1" applyProtection="1">
      <alignment horizontal="right" vertical="center" wrapText="1"/>
      <protection hidden="1"/>
    </xf>
    <xf numFmtId="0" fontId="53" fillId="0" borderId="12" xfId="14" applyFont="1" applyBorder="1" applyAlignment="1" applyProtection="1">
      <alignment horizontal="center" vertical="center" wrapText="1"/>
      <protection locked="0" hidden="1"/>
    </xf>
    <xf numFmtId="0" fontId="15" fillId="4" borderId="0" xfId="14" applyFont="1" applyFill="1" applyAlignment="1" applyProtection="1">
      <alignment horizontal="center" vertical="top" wrapText="1"/>
      <protection hidden="1"/>
    </xf>
    <xf numFmtId="0" fontId="44" fillId="18" borderId="18" xfId="16" applyFont="1" applyFill="1" applyBorder="1" applyAlignment="1" applyProtection="1">
      <alignment horizontal="left" vertical="top" wrapText="1"/>
      <protection hidden="1"/>
    </xf>
    <xf numFmtId="0" fontId="44" fillId="18" borderId="19" xfId="16" applyFont="1" applyFill="1" applyBorder="1" applyAlignment="1" applyProtection="1">
      <alignment horizontal="left" vertical="top" wrapText="1"/>
      <protection hidden="1"/>
    </xf>
    <xf numFmtId="0" fontId="54" fillId="0" borderId="12" xfId="14" applyFont="1" applyBorder="1" applyAlignment="1" applyProtection="1">
      <alignment horizontal="center" vertical="center" wrapText="1"/>
      <protection hidden="1"/>
    </xf>
    <xf numFmtId="0" fontId="53" fillId="0" borderId="63" xfId="14" applyFont="1" applyBorder="1" applyAlignment="1" applyProtection="1">
      <alignment horizontal="center" vertical="center" wrapText="1"/>
      <protection locked="0" hidden="1"/>
    </xf>
    <xf numFmtId="0" fontId="10" fillId="2" borderId="63" xfId="16" applyFont="1" applyFill="1" applyBorder="1" applyAlignment="1" applyProtection="1">
      <alignment horizontal="center" vertical="center"/>
      <protection hidden="1"/>
    </xf>
    <xf numFmtId="0" fontId="10" fillId="2" borderId="64" xfId="16" applyFont="1" applyFill="1" applyBorder="1" applyAlignment="1" applyProtection="1">
      <alignment horizontal="center" vertical="center"/>
      <protection hidden="1"/>
    </xf>
    <xf numFmtId="0" fontId="53" fillId="0" borderId="55" xfId="14" applyFont="1" applyBorder="1" applyAlignment="1" applyProtection="1">
      <alignment horizontal="center" vertical="center" wrapText="1"/>
      <protection locked="0" hidden="1"/>
    </xf>
    <xf numFmtId="0" fontId="53" fillId="0" borderId="56" xfId="14" applyFont="1" applyBorder="1" applyAlignment="1" applyProtection="1">
      <alignment horizontal="center" vertical="center" wrapText="1"/>
      <protection locked="0" hidden="1"/>
    </xf>
    <xf numFmtId="0" fontId="11" fillId="0" borderId="20" xfId="14" applyFont="1" applyBorder="1" applyAlignment="1" applyProtection="1">
      <alignment horizontal="center" vertical="top" wrapText="1"/>
      <protection hidden="1"/>
    </xf>
    <xf numFmtId="0" fontId="11" fillId="0" borderId="19" xfId="14" applyFont="1" applyBorder="1" applyAlignment="1" applyProtection="1">
      <alignment horizontal="center" vertical="top" wrapText="1"/>
      <protection hidden="1"/>
    </xf>
    <xf numFmtId="0" fontId="11" fillId="3" borderId="54" xfId="14" applyFont="1" applyFill="1" applyBorder="1" applyAlignment="1" applyProtection="1">
      <alignment horizontal="center" vertical="top" wrapText="1"/>
      <protection hidden="1"/>
    </xf>
    <xf numFmtId="0" fontId="11" fillId="3" borderId="55" xfId="14" applyFont="1" applyFill="1" applyBorder="1" applyAlignment="1" applyProtection="1">
      <alignment horizontal="center" vertical="top" wrapText="1"/>
      <protection hidden="1"/>
    </xf>
    <xf numFmtId="0" fontId="11" fillId="3" borderId="56" xfId="14" applyFont="1" applyFill="1" applyBorder="1" applyAlignment="1" applyProtection="1">
      <alignment horizontal="center" vertical="top" wrapText="1"/>
      <protection hidden="1"/>
    </xf>
    <xf numFmtId="0" fontId="11" fillId="0" borderId="55" xfId="14" applyFont="1" applyBorder="1" applyAlignment="1" applyProtection="1">
      <alignment horizontal="center" vertical="top" wrapText="1"/>
      <protection hidden="1"/>
    </xf>
    <xf numFmtId="0" fontId="11" fillId="0" borderId="56" xfId="14" applyFont="1" applyBorder="1" applyAlignment="1" applyProtection="1">
      <alignment horizontal="center" vertical="top" wrapText="1"/>
      <protection hidden="1"/>
    </xf>
    <xf numFmtId="0" fontId="6" fillId="3" borderId="1" xfId="1" applyFont="1" applyFill="1" applyBorder="1" applyAlignment="1" applyProtection="1">
      <alignment horizontal="left" vertical="center"/>
      <protection hidden="1"/>
    </xf>
  </cellXfs>
  <cellStyles count="20">
    <cellStyle name="Comma 2" xfId="10" xr:uid="{354CCA4E-9E32-4658-8392-2048C211EFCD}"/>
    <cellStyle name="Date" xfId="7" xr:uid="{F1E2BC41-3915-48C3-A2BF-3AEFED9DB96F}"/>
    <cellStyle name="Hyperlink" xfId="19" builtinId="8"/>
    <cellStyle name="Name" xfId="5" xr:uid="{D3B7692D-A67D-4BA9-8298-916987E73312}"/>
    <cellStyle name="Normal" xfId="0" builtinId="0"/>
    <cellStyle name="Normal 2" xfId="8" xr:uid="{BF3D81FA-205E-4186-9DB5-1C0AF1422CE4}"/>
    <cellStyle name="Normal 2 3 2" xfId="14" xr:uid="{8CB5EBDF-8C18-43F9-8857-8FA167C6A03D}"/>
    <cellStyle name="Normal 3" xfId="11" xr:uid="{3C99ED0E-C202-4CE0-A310-4DC032630DCC}"/>
    <cellStyle name="Normal 3 2" xfId="2" xr:uid="{27057643-443E-456A-908F-F961055B3F23}"/>
    <cellStyle name="Normal 3 2 2 2 2 2 2 2" xfId="13" xr:uid="{B4F70955-E7E5-4615-9CB2-436FDDE25333}"/>
    <cellStyle name="Normal 3 2 2 2 2 2 2 2 3" xfId="16" xr:uid="{CD0C25F5-AC27-4F6E-ADF9-6F41443A4AE5}"/>
    <cellStyle name="Normal 4 2 2" xfId="1" xr:uid="{A4528BC0-35B9-4B3A-AAF0-5A0AA56D02DD}"/>
    <cellStyle name="Normal 4 2 2 2" xfId="12" xr:uid="{9DF15F2A-CCC3-49C6-B41B-1977F2EC53EB}"/>
    <cellStyle name="Normal 4 5" xfId="18" xr:uid="{6FDEB1DA-7CC5-4153-9334-63B0289E22EA}"/>
    <cellStyle name="Per cent" xfId="15" builtinId="5"/>
    <cellStyle name="Percent 2" xfId="9" xr:uid="{CF9400C7-922D-424F-BF01-3624366FC4F6}"/>
    <cellStyle name="Percent 3" xfId="17" xr:uid="{3BF3EAEB-90B2-46A8-ACB2-E957690CCF7B}"/>
    <cellStyle name="Project Start" xfId="4" xr:uid="{187DAB36-6148-4AD3-8851-DDC50C5C9A9F}"/>
    <cellStyle name="Task" xfId="6" xr:uid="{46BFE957-1ACC-4C97-9D65-15D7800DD1C2}"/>
    <cellStyle name="zHiddenText" xfId="3" xr:uid="{F07BACCB-BF3B-4370-9DBA-0EDEFAFF8236}"/>
  </cellStyles>
  <dxfs count="8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7C80"/>
        </patternFill>
      </fill>
    </dxf>
    <dxf>
      <fill>
        <patternFill>
          <bgColor theme="0" tint="-0.499984740745262"/>
        </patternFill>
      </fill>
    </dxf>
    <dxf>
      <fill>
        <patternFill>
          <bgColor rgb="FF00B050"/>
        </patternFill>
      </fill>
    </dxf>
    <dxf>
      <fill>
        <patternFill>
          <bgColor rgb="FFFFC000"/>
        </patternFill>
      </fill>
    </dxf>
    <dxf>
      <fill>
        <patternFill>
          <bgColor rgb="FFFF0000"/>
        </patternFill>
      </fill>
    </dxf>
    <dxf>
      <alignment horizontal="left" vertical="top" textRotation="0" wrapText="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numFmt numFmtId="1" formatCode="0"/>
      <alignment horizontal="center"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numFmt numFmtId="1" formatCode="0"/>
      <alignment horizontal="center" vertical="top" textRotation="0" wrapText="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center" vertical="top" textRotation="0" wrapText="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center" vertical="top" textRotation="0" wrapText="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center" vertical="top" textRotation="0" wrapText="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center" vertical="top" textRotation="0" wrapText="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numFmt numFmtId="30" formatCode="@"/>
      <alignment horizontal="left" vertical="top" textRotation="0" wrapText="0" indent="0" justifyLastLine="0" shrinkToFit="0" readingOrder="0"/>
      <border diagonalUp="0" diagonalDown="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center" vertical="top" textRotation="0" wrapText="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center"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center"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center"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numFmt numFmtId="1" formatCode="0"/>
      <alignment horizontal="center"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numFmt numFmtId="1" formatCode="0"/>
      <alignment horizontal="center"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numFmt numFmtId="2" formatCode="0.00"/>
      <alignment horizontal="center"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font>
        <strike val="0"/>
        <outline val="0"/>
        <shadow val="0"/>
        <u val="none"/>
        <vertAlign val="baseline"/>
        <color auto="1"/>
      </font>
      <alignment horizontal="center"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center"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numFmt numFmtId="1" formatCode="0"/>
      <alignment horizontal="center"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right style="thin">
          <color rgb="FFA6A6A6"/>
        </right>
        <top style="thin">
          <color rgb="FFA6A6A6"/>
        </top>
        <bottom/>
      </border>
    </dxf>
    <dxf>
      <numFmt numFmtId="0" formatCode="General"/>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center" vertical="center" textRotation="0" wrapText="1" indent="0" justifyLastLine="0" shrinkToFit="0" readingOrder="0"/>
      <border diagonalUp="0" diagonalDown="0" outline="0">
        <left/>
        <right style="thin">
          <color rgb="FFA6A6A6"/>
        </right>
        <top style="thin">
          <color rgb="FFA6A6A6"/>
        </top>
        <bottom/>
      </border>
      <protection locked="0" hidden="0"/>
    </dxf>
    <dxf>
      <border diagonalUp="0" diagonalDown="0">
        <left style="thin">
          <color rgb="FFA6A6A6"/>
        </left>
        <right style="thin">
          <color rgb="FFA6A6A6"/>
        </right>
        <top style="thin">
          <color rgb="FFA6A6A6"/>
        </top>
        <bottom/>
      </border>
    </dxf>
    <dxf>
      <border>
        <top style="thin">
          <color rgb="FFA6A6A6"/>
        </top>
      </border>
    </dxf>
    <dxf>
      <border>
        <bottom style="thin">
          <color rgb="FFA6A6A6"/>
        </bottom>
      </border>
    </dxf>
    <dxf>
      <border>
        <left style="thin">
          <color rgb="FFA6A6A6"/>
        </left>
        <right style="thin">
          <color rgb="FFA6A6A6"/>
        </right>
        <top style="thin">
          <color rgb="FFA6A6A6"/>
        </top>
        <bottom style="thin">
          <color rgb="FFA6A6A6"/>
        </bottom>
      </border>
    </dxf>
    <dxf>
      <protection locked="0" hidden="0"/>
    </dxf>
    <dxf>
      <font>
        <b val="0"/>
        <i val="0"/>
        <strike val="0"/>
        <condense val="0"/>
        <extend val="0"/>
        <outline val="0"/>
        <shadow val="0"/>
        <u val="none"/>
        <vertAlign val="baseline"/>
        <sz val="10"/>
        <color theme="0"/>
        <name val="Verdana"/>
        <family val="2"/>
        <scheme val="none"/>
      </font>
      <fill>
        <patternFill patternType="solid">
          <fgColor indexed="64"/>
          <bgColor rgb="FF00B050"/>
        </patternFill>
      </fill>
      <alignment horizontal="center" vertical="center" textRotation="0" wrapText="1" indent="0" justifyLastLine="0" shrinkToFit="0" readingOrder="0"/>
      <border>
        <left style="thin">
          <color rgb="FFA6A6A6"/>
        </left>
        <right style="thin">
          <color rgb="FFA6A6A6"/>
        </right>
        <top/>
        <bottom/>
        <vertical style="thin">
          <color rgb="FFA6A6A6"/>
        </vertical>
        <horizontal style="thin">
          <color rgb="FFA6A6A6"/>
        </horizontal>
      </border>
    </dxf>
  </dxfs>
  <tableStyles count="0" defaultTableStyle="TableStyleMedium2" defaultPivotStyle="PivotStyleMedium9"/>
  <colors>
    <mruColors>
      <color rgb="FF2DAE76"/>
      <color rgb="FF382573"/>
      <color rgb="FF6BC3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C4A1FAE-0B51-41CD-B024-82F7A94CB104}" type="doc">
      <dgm:prSet loTypeId="urn:microsoft.com/office/officeart/2005/8/layout/process1" loCatId="process" qsTypeId="urn:microsoft.com/office/officeart/2005/8/quickstyle/simple1" qsCatId="simple" csTypeId="urn:microsoft.com/office/officeart/2005/8/colors/accent1_2" csCatId="accent1" phldr="1"/>
      <dgm:spPr/>
    </dgm:pt>
    <dgm:pt modelId="{5F191FFE-FCE1-4298-9F73-9C1A5838FD51}">
      <dgm:prSet phldrT="[Text]" custT="1"/>
      <dgm:spPr>
        <a:solidFill>
          <a:srgbClr val="2DAE76"/>
        </a:solidFill>
      </dgm:spPr>
      <dgm:t>
        <a:bodyPr/>
        <a:lstStyle/>
        <a:p>
          <a:r>
            <a:rPr lang="en-GB" sz="1600">
              <a:latin typeface="Verdana" panose="020B0604030504040204" pitchFamily="34" charset="0"/>
              <a:ea typeface="Verdana" panose="020B0604030504040204" pitchFamily="34" charset="0"/>
            </a:rPr>
            <a:t>Step 1 Project Introduction</a:t>
          </a:r>
        </a:p>
      </dgm:t>
    </dgm:pt>
    <dgm:pt modelId="{8D06DC28-9FAF-45C2-8B5E-2E9B77101558}" type="parTrans" cxnId="{892AF74A-8B03-407F-B6E9-AE5071295981}">
      <dgm:prSet/>
      <dgm:spPr/>
      <dgm:t>
        <a:bodyPr/>
        <a:lstStyle/>
        <a:p>
          <a:endParaRPr lang="en-GB" sz="1800">
            <a:latin typeface="Verdana" panose="020B0604030504040204" pitchFamily="34" charset="0"/>
            <a:ea typeface="Verdana" panose="020B0604030504040204" pitchFamily="34" charset="0"/>
          </a:endParaRPr>
        </a:p>
      </dgm:t>
    </dgm:pt>
    <dgm:pt modelId="{95DD7AEF-DCE6-4473-AED6-571DC6447971}" type="sibTrans" cxnId="{892AF74A-8B03-407F-B6E9-AE5071295981}">
      <dgm:prSet custT="1"/>
      <dgm:spPr/>
      <dgm:t>
        <a:bodyPr/>
        <a:lstStyle/>
        <a:p>
          <a:endParaRPr lang="en-GB" sz="1400">
            <a:latin typeface="Verdana" panose="020B0604030504040204" pitchFamily="34" charset="0"/>
            <a:ea typeface="Verdana" panose="020B0604030504040204" pitchFamily="34" charset="0"/>
          </a:endParaRPr>
        </a:p>
      </dgm:t>
    </dgm:pt>
    <dgm:pt modelId="{CB6CF762-680C-4D1D-B57E-306103BEA3E1}">
      <dgm:prSet phldrT="[Text]" custT="1"/>
      <dgm:spPr>
        <a:solidFill>
          <a:srgbClr val="6BC3C4"/>
        </a:solidFill>
      </dgm:spPr>
      <dgm:t>
        <a:bodyPr/>
        <a:lstStyle/>
        <a:p>
          <a:r>
            <a:rPr lang="en-GB" sz="1600">
              <a:latin typeface="Verdana" panose="020B0604030504040204" pitchFamily="34" charset="0"/>
              <a:ea typeface="Verdana" panose="020B0604030504040204" pitchFamily="34" charset="0"/>
            </a:rPr>
            <a:t>Step 3 Project Overview</a:t>
          </a:r>
        </a:p>
      </dgm:t>
    </dgm:pt>
    <dgm:pt modelId="{656B1C69-B43F-4A04-A20C-F87961C17D38}" type="parTrans" cxnId="{BAE1565D-80FE-4B17-8CAB-BE26C5124D4B}">
      <dgm:prSet/>
      <dgm:spPr/>
      <dgm:t>
        <a:bodyPr/>
        <a:lstStyle/>
        <a:p>
          <a:endParaRPr lang="en-GB" sz="1800">
            <a:latin typeface="Verdana" panose="020B0604030504040204" pitchFamily="34" charset="0"/>
            <a:ea typeface="Verdana" panose="020B0604030504040204" pitchFamily="34" charset="0"/>
          </a:endParaRPr>
        </a:p>
      </dgm:t>
    </dgm:pt>
    <dgm:pt modelId="{5E539888-D35B-4E25-B17F-FCB867136582}" type="sibTrans" cxnId="{BAE1565D-80FE-4B17-8CAB-BE26C5124D4B}">
      <dgm:prSet custT="1"/>
      <dgm:spPr/>
      <dgm:t>
        <a:bodyPr/>
        <a:lstStyle/>
        <a:p>
          <a:endParaRPr lang="en-GB" sz="1400">
            <a:latin typeface="Verdana" panose="020B0604030504040204" pitchFamily="34" charset="0"/>
            <a:ea typeface="Verdana" panose="020B0604030504040204" pitchFamily="34" charset="0"/>
          </a:endParaRPr>
        </a:p>
      </dgm:t>
    </dgm:pt>
    <dgm:pt modelId="{BCFF4900-3C08-4A95-A097-EFB53387BA1A}">
      <dgm:prSet phldrT="[Text]" custT="1"/>
      <dgm:spPr>
        <a:solidFill>
          <a:srgbClr val="002060"/>
        </a:solidFill>
      </dgm:spPr>
      <dgm:t>
        <a:bodyPr/>
        <a:lstStyle/>
        <a:p>
          <a:r>
            <a:rPr lang="en-GB" sz="1600">
              <a:latin typeface="Verdana" panose="020B0604030504040204" pitchFamily="34" charset="0"/>
              <a:ea typeface="Verdana" panose="020B0604030504040204" pitchFamily="34" charset="0"/>
            </a:rPr>
            <a:t>Step 4 Costs and Programme</a:t>
          </a:r>
        </a:p>
      </dgm:t>
    </dgm:pt>
    <dgm:pt modelId="{6676F5DE-9A93-43C4-BD99-9EFE5ACD167C}" type="parTrans" cxnId="{62D570BC-0ACC-4792-85DF-1EBA3B06BBF4}">
      <dgm:prSet/>
      <dgm:spPr/>
      <dgm:t>
        <a:bodyPr/>
        <a:lstStyle/>
        <a:p>
          <a:endParaRPr lang="en-GB" sz="1800">
            <a:latin typeface="Verdana" panose="020B0604030504040204" pitchFamily="34" charset="0"/>
            <a:ea typeface="Verdana" panose="020B0604030504040204" pitchFamily="34" charset="0"/>
          </a:endParaRPr>
        </a:p>
      </dgm:t>
    </dgm:pt>
    <dgm:pt modelId="{B94116A8-821D-4F5B-8994-FED08E8F1EBC}" type="sibTrans" cxnId="{62D570BC-0ACC-4792-85DF-1EBA3B06BBF4}">
      <dgm:prSet/>
      <dgm:spPr/>
      <dgm:t>
        <a:bodyPr/>
        <a:lstStyle/>
        <a:p>
          <a:endParaRPr lang="en-GB" sz="1800">
            <a:latin typeface="Verdana" panose="020B0604030504040204" pitchFamily="34" charset="0"/>
            <a:ea typeface="Verdana" panose="020B0604030504040204" pitchFamily="34" charset="0"/>
          </a:endParaRPr>
        </a:p>
      </dgm:t>
    </dgm:pt>
    <dgm:pt modelId="{59B43213-4105-4BF4-8F91-3689A196ECB0}">
      <dgm:prSet phldrT="[Text]" custT="1"/>
      <dgm:spPr>
        <a:solidFill>
          <a:srgbClr val="382573"/>
        </a:solidFill>
      </dgm:spPr>
      <dgm:t>
        <a:bodyPr/>
        <a:lstStyle/>
        <a:p>
          <a:r>
            <a:rPr lang="en-GB" sz="1600">
              <a:latin typeface="Verdana" panose="020B0604030504040204" pitchFamily="34" charset="0"/>
              <a:ea typeface="Verdana" panose="020B0604030504040204" pitchFamily="34" charset="0"/>
            </a:rPr>
            <a:t>Step 2 Building Data</a:t>
          </a:r>
        </a:p>
      </dgm:t>
    </dgm:pt>
    <dgm:pt modelId="{B5BBDE13-3E0C-4919-B3BC-3B5337E85DD0}" type="parTrans" cxnId="{447077ED-E115-4FDE-8E75-263B43FCB30C}">
      <dgm:prSet/>
      <dgm:spPr/>
      <dgm:t>
        <a:bodyPr/>
        <a:lstStyle/>
        <a:p>
          <a:endParaRPr lang="en-GB" sz="1800">
            <a:latin typeface="Verdana" panose="020B0604030504040204" pitchFamily="34" charset="0"/>
            <a:ea typeface="Verdana" panose="020B0604030504040204" pitchFamily="34" charset="0"/>
          </a:endParaRPr>
        </a:p>
      </dgm:t>
    </dgm:pt>
    <dgm:pt modelId="{CBBFCD36-D35A-4ACA-9DAF-61DB85EE5025}" type="sibTrans" cxnId="{447077ED-E115-4FDE-8E75-263B43FCB30C}">
      <dgm:prSet custT="1"/>
      <dgm:spPr/>
      <dgm:t>
        <a:bodyPr/>
        <a:lstStyle/>
        <a:p>
          <a:endParaRPr lang="en-GB" sz="1400">
            <a:latin typeface="Verdana" panose="020B0604030504040204" pitchFamily="34" charset="0"/>
            <a:ea typeface="Verdana" panose="020B0604030504040204" pitchFamily="34" charset="0"/>
          </a:endParaRPr>
        </a:p>
      </dgm:t>
    </dgm:pt>
    <dgm:pt modelId="{36A7080F-6AEF-41B9-B300-B00DEDE18C4A}">
      <dgm:prSet phldrT="[Text]" custT="1"/>
      <dgm:spPr>
        <a:solidFill>
          <a:srgbClr val="2DAE76"/>
        </a:solidFill>
      </dgm:spPr>
      <dgm:t>
        <a:bodyPr/>
        <a:lstStyle/>
        <a:p>
          <a:r>
            <a:rPr lang="en-GB" sz="1200">
              <a:latin typeface="Verdana" panose="020B0604030504040204" pitchFamily="34" charset="0"/>
              <a:ea typeface="Verdana" panose="020B0604030504040204" pitchFamily="34" charset="0"/>
            </a:rPr>
            <a:t>Introductory details about your grant application, including the proposed project title, building ownership/lease arrangement and an overview of your organisation's Net Zero strategy and energy use.</a:t>
          </a:r>
        </a:p>
      </dgm:t>
    </dgm:pt>
    <dgm:pt modelId="{21E8841D-8B99-42A6-8B81-55F4BDEEBC37}" type="parTrans" cxnId="{8F9400F5-3AC2-404F-85A2-13CD7BFBEFA3}">
      <dgm:prSet/>
      <dgm:spPr/>
      <dgm:t>
        <a:bodyPr/>
        <a:lstStyle/>
        <a:p>
          <a:endParaRPr lang="en-GB" sz="1800">
            <a:latin typeface="Verdana" panose="020B0604030504040204" pitchFamily="34" charset="0"/>
            <a:ea typeface="Verdana" panose="020B0604030504040204" pitchFamily="34" charset="0"/>
          </a:endParaRPr>
        </a:p>
      </dgm:t>
    </dgm:pt>
    <dgm:pt modelId="{3D915773-1494-4032-A070-8FF4605CD444}" type="sibTrans" cxnId="{8F9400F5-3AC2-404F-85A2-13CD7BFBEFA3}">
      <dgm:prSet/>
      <dgm:spPr/>
      <dgm:t>
        <a:bodyPr/>
        <a:lstStyle/>
        <a:p>
          <a:endParaRPr lang="en-GB" sz="1800">
            <a:latin typeface="Verdana" panose="020B0604030504040204" pitchFamily="34" charset="0"/>
            <a:ea typeface="Verdana" panose="020B0604030504040204" pitchFamily="34" charset="0"/>
          </a:endParaRPr>
        </a:p>
      </dgm:t>
    </dgm:pt>
    <dgm:pt modelId="{329B4C74-E25F-44C0-9100-B37299CF9A9B}">
      <dgm:prSet phldrT="[Text]" custT="1"/>
      <dgm:spPr>
        <a:solidFill>
          <a:srgbClr val="382573"/>
        </a:solidFill>
      </dgm:spPr>
      <dgm:t>
        <a:bodyPr/>
        <a:lstStyle/>
        <a:p>
          <a:r>
            <a:rPr lang="en-GB" sz="1200">
              <a:latin typeface="Verdana" panose="020B0604030504040204" pitchFamily="34" charset="0"/>
              <a:ea typeface="Verdana" panose="020B0604030504040204" pitchFamily="34" charset="0"/>
            </a:rPr>
            <a:t>This section captures the  information for the buildings included in the proposed heat decarbonisation project.</a:t>
          </a:r>
        </a:p>
      </dgm:t>
    </dgm:pt>
    <dgm:pt modelId="{0A8BD132-AAE1-42AB-A5C8-41CCE2C2325B}" type="parTrans" cxnId="{09B8ECF3-0B3D-4C37-B257-BE0DE494FE06}">
      <dgm:prSet/>
      <dgm:spPr/>
      <dgm:t>
        <a:bodyPr/>
        <a:lstStyle/>
        <a:p>
          <a:endParaRPr lang="en-GB" sz="1800">
            <a:latin typeface="Verdana" panose="020B0604030504040204" pitchFamily="34" charset="0"/>
            <a:ea typeface="Verdana" panose="020B0604030504040204" pitchFamily="34" charset="0"/>
          </a:endParaRPr>
        </a:p>
      </dgm:t>
    </dgm:pt>
    <dgm:pt modelId="{B0A929DD-B949-4C25-BB5A-9BAC2C2D9447}" type="sibTrans" cxnId="{09B8ECF3-0B3D-4C37-B257-BE0DE494FE06}">
      <dgm:prSet/>
      <dgm:spPr/>
      <dgm:t>
        <a:bodyPr/>
        <a:lstStyle/>
        <a:p>
          <a:endParaRPr lang="en-GB" sz="1800">
            <a:latin typeface="Verdana" panose="020B0604030504040204" pitchFamily="34" charset="0"/>
            <a:ea typeface="Verdana" panose="020B0604030504040204" pitchFamily="34" charset="0"/>
          </a:endParaRPr>
        </a:p>
      </dgm:t>
    </dgm:pt>
    <dgm:pt modelId="{566B0386-FD31-4AB4-80B6-4787051111F7}">
      <dgm:prSet phldrT="[Text]" custT="1"/>
      <dgm:spPr>
        <a:solidFill>
          <a:srgbClr val="6BC3C4"/>
        </a:solidFill>
      </dgm:spPr>
      <dgm:t>
        <a:bodyPr/>
        <a:lstStyle/>
        <a:p>
          <a:r>
            <a:rPr lang="en-GB" sz="1200">
              <a:latin typeface="Verdana" panose="020B0604030504040204" pitchFamily="34" charset="0"/>
              <a:ea typeface="Verdana" panose="020B0604030504040204" pitchFamily="34" charset="0"/>
            </a:rPr>
            <a:t>This section covers the key features of the proposed project, including activities chosen, project proposal and project governance.</a:t>
          </a:r>
        </a:p>
      </dgm:t>
    </dgm:pt>
    <dgm:pt modelId="{B514B35E-2BF7-438F-BBDD-6694CFEBF235}" type="parTrans" cxnId="{BFA18A6A-BF2D-45C2-9259-1E0E6D4615F0}">
      <dgm:prSet/>
      <dgm:spPr/>
      <dgm:t>
        <a:bodyPr/>
        <a:lstStyle/>
        <a:p>
          <a:endParaRPr lang="en-GB" sz="1800">
            <a:latin typeface="Verdana" panose="020B0604030504040204" pitchFamily="34" charset="0"/>
            <a:ea typeface="Verdana" panose="020B0604030504040204" pitchFamily="34" charset="0"/>
          </a:endParaRPr>
        </a:p>
      </dgm:t>
    </dgm:pt>
    <dgm:pt modelId="{AE4B6D09-6EF8-4BCE-95E6-59D5B75D6434}" type="sibTrans" cxnId="{BFA18A6A-BF2D-45C2-9259-1E0E6D4615F0}">
      <dgm:prSet/>
      <dgm:spPr/>
      <dgm:t>
        <a:bodyPr/>
        <a:lstStyle/>
        <a:p>
          <a:endParaRPr lang="en-GB" sz="1800">
            <a:latin typeface="Verdana" panose="020B0604030504040204" pitchFamily="34" charset="0"/>
            <a:ea typeface="Verdana" panose="020B0604030504040204" pitchFamily="34" charset="0"/>
          </a:endParaRPr>
        </a:p>
      </dgm:t>
    </dgm:pt>
    <dgm:pt modelId="{6A2D276C-C457-4986-80E5-E402DADC4856}">
      <dgm:prSet phldrT="[Text]" custT="1"/>
      <dgm:spPr>
        <a:solidFill>
          <a:srgbClr val="002060"/>
        </a:solidFill>
      </dgm:spPr>
      <dgm:t>
        <a:bodyPr/>
        <a:lstStyle/>
        <a:p>
          <a:r>
            <a:rPr lang="en-GB" sz="1200">
              <a:latin typeface="Verdana" panose="020B0604030504040204" pitchFamily="34" charset="0"/>
              <a:ea typeface="Verdana" panose="020B0604030504040204" pitchFamily="34" charset="0"/>
            </a:rPr>
            <a:t>The costs and timescales associated with the proposed project, including a project cost breakdown and project programme, are required to complete this section of the application form.</a:t>
          </a:r>
        </a:p>
      </dgm:t>
    </dgm:pt>
    <dgm:pt modelId="{7621DF08-BDBC-43CC-99EE-E94780CD1E52}" type="parTrans" cxnId="{324A771D-3BF7-402E-8032-97FD6A66BCCE}">
      <dgm:prSet/>
      <dgm:spPr/>
      <dgm:t>
        <a:bodyPr/>
        <a:lstStyle/>
        <a:p>
          <a:endParaRPr lang="en-GB" sz="1800">
            <a:latin typeface="Verdana" panose="020B0604030504040204" pitchFamily="34" charset="0"/>
            <a:ea typeface="Verdana" panose="020B0604030504040204" pitchFamily="34" charset="0"/>
          </a:endParaRPr>
        </a:p>
      </dgm:t>
    </dgm:pt>
    <dgm:pt modelId="{9D59A578-B13E-4FAC-A802-7C661EFB2BF7}" type="sibTrans" cxnId="{324A771D-3BF7-402E-8032-97FD6A66BCCE}">
      <dgm:prSet/>
      <dgm:spPr/>
      <dgm:t>
        <a:bodyPr/>
        <a:lstStyle/>
        <a:p>
          <a:endParaRPr lang="en-GB" sz="1800">
            <a:latin typeface="Verdana" panose="020B0604030504040204" pitchFamily="34" charset="0"/>
            <a:ea typeface="Verdana" panose="020B0604030504040204" pitchFamily="34" charset="0"/>
          </a:endParaRPr>
        </a:p>
      </dgm:t>
    </dgm:pt>
    <dgm:pt modelId="{C513294C-A84B-4C30-A97F-AE8DFBCD1FA7}" type="pres">
      <dgm:prSet presAssocID="{BC4A1FAE-0B51-41CD-B024-82F7A94CB104}" presName="Name0" presStyleCnt="0">
        <dgm:presLayoutVars>
          <dgm:dir/>
          <dgm:resizeHandles val="exact"/>
        </dgm:presLayoutVars>
      </dgm:prSet>
      <dgm:spPr/>
    </dgm:pt>
    <dgm:pt modelId="{4DE0D775-A21B-4366-9833-1A0EABCE3F32}" type="pres">
      <dgm:prSet presAssocID="{5F191FFE-FCE1-4298-9F73-9C1A5838FD51}" presName="node" presStyleLbl="node1" presStyleIdx="0" presStyleCnt="4" custScaleX="93252" custScaleY="101178">
        <dgm:presLayoutVars>
          <dgm:bulletEnabled val="1"/>
        </dgm:presLayoutVars>
      </dgm:prSet>
      <dgm:spPr/>
    </dgm:pt>
    <dgm:pt modelId="{0DCF2396-F622-41FF-8AC2-415A605D7B98}" type="pres">
      <dgm:prSet presAssocID="{95DD7AEF-DCE6-4473-AED6-571DC6447971}" presName="sibTrans" presStyleLbl="sibTrans2D1" presStyleIdx="0" presStyleCnt="3"/>
      <dgm:spPr/>
    </dgm:pt>
    <dgm:pt modelId="{08044DAA-9BF4-4BC3-9462-A10EB77D507B}" type="pres">
      <dgm:prSet presAssocID="{95DD7AEF-DCE6-4473-AED6-571DC6447971}" presName="connectorText" presStyleLbl="sibTrans2D1" presStyleIdx="0" presStyleCnt="3"/>
      <dgm:spPr/>
    </dgm:pt>
    <dgm:pt modelId="{E9E268B2-0C11-4624-A6FC-CAE3172DBE23}" type="pres">
      <dgm:prSet presAssocID="{59B43213-4105-4BF4-8F91-3689A196ECB0}" presName="node" presStyleLbl="node1" presStyleIdx="1" presStyleCnt="4" custScaleY="101178">
        <dgm:presLayoutVars>
          <dgm:bulletEnabled val="1"/>
        </dgm:presLayoutVars>
      </dgm:prSet>
      <dgm:spPr/>
    </dgm:pt>
    <dgm:pt modelId="{7E6CEB80-97EE-45E6-BD20-7070122CD8DE}" type="pres">
      <dgm:prSet presAssocID="{CBBFCD36-D35A-4ACA-9DAF-61DB85EE5025}" presName="sibTrans" presStyleLbl="sibTrans2D1" presStyleIdx="1" presStyleCnt="3"/>
      <dgm:spPr/>
    </dgm:pt>
    <dgm:pt modelId="{D1CE0016-0098-4623-9A8B-71572135190B}" type="pres">
      <dgm:prSet presAssocID="{CBBFCD36-D35A-4ACA-9DAF-61DB85EE5025}" presName="connectorText" presStyleLbl="sibTrans2D1" presStyleIdx="1" presStyleCnt="3"/>
      <dgm:spPr/>
    </dgm:pt>
    <dgm:pt modelId="{46B77CE9-30C0-4C0A-991B-1F1939F2EF2B}" type="pres">
      <dgm:prSet presAssocID="{CB6CF762-680C-4D1D-B57E-306103BEA3E1}" presName="node" presStyleLbl="node1" presStyleIdx="2" presStyleCnt="4" custScaleY="101178">
        <dgm:presLayoutVars>
          <dgm:bulletEnabled val="1"/>
        </dgm:presLayoutVars>
      </dgm:prSet>
      <dgm:spPr/>
    </dgm:pt>
    <dgm:pt modelId="{A532B247-9E3D-4F81-A5E5-157581E6F7C1}" type="pres">
      <dgm:prSet presAssocID="{5E539888-D35B-4E25-B17F-FCB867136582}" presName="sibTrans" presStyleLbl="sibTrans2D1" presStyleIdx="2" presStyleCnt="3"/>
      <dgm:spPr/>
    </dgm:pt>
    <dgm:pt modelId="{522AA283-B724-4CE0-9F99-EB44D09E078A}" type="pres">
      <dgm:prSet presAssocID="{5E539888-D35B-4E25-B17F-FCB867136582}" presName="connectorText" presStyleLbl="sibTrans2D1" presStyleIdx="2" presStyleCnt="3"/>
      <dgm:spPr/>
    </dgm:pt>
    <dgm:pt modelId="{6286790E-D060-4C4E-93BC-0F089910293C}" type="pres">
      <dgm:prSet presAssocID="{BCFF4900-3C08-4A95-A097-EFB53387BA1A}" presName="node" presStyleLbl="node1" presStyleIdx="3" presStyleCnt="4" custScaleY="100373">
        <dgm:presLayoutVars>
          <dgm:bulletEnabled val="1"/>
        </dgm:presLayoutVars>
      </dgm:prSet>
      <dgm:spPr/>
    </dgm:pt>
  </dgm:ptLst>
  <dgm:cxnLst>
    <dgm:cxn modelId="{3D069800-846E-4A35-AF25-C8BBF071977F}" type="presOf" srcId="{95DD7AEF-DCE6-4473-AED6-571DC6447971}" destId="{0DCF2396-F622-41FF-8AC2-415A605D7B98}" srcOrd="0" destOrd="0" presId="urn:microsoft.com/office/officeart/2005/8/layout/process1"/>
    <dgm:cxn modelId="{E16B141B-03BE-40D4-80EB-DB7370D32DE8}" type="presOf" srcId="{CBBFCD36-D35A-4ACA-9DAF-61DB85EE5025}" destId="{D1CE0016-0098-4623-9A8B-71572135190B}" srcOrd="1" destOrd="0" presId="urn:microsoft.com/office/officeart/2005/8/layout/process1"/>
    <dgm:cxn modelId="{324A771D-3BF7-402E-8032-97FD6A66BCCE}" srcId="{BCFF4900-3C08-4A95-A097-EFB53387BA1A}" destId="{6A2D276C-C457-4986-80E5-E402DADC4856}" srcOrd="0" destOrd="0" parTransId="{7621DF08-BDBC-43CC-99EE-E94780CD1E52}" sibTransId="{9D59A578-B13E-4FAC-A802-7C661EFB2BF7}"/>
    <dgm:cxn modelId="{2F44E71D-2C2D-4AC5-B44A-02532821493F}" type="presOf" srcId="{CB6CF762-680C-4D1D-B57E-306103BEA3E1}" destId="{46B77CE9-30C0-4C0A-991B-1F1939F2EF2B}" srcOrd="0" destOrd="0" presId="urn:microsoft.com/office/officeart/2005/8/layout/process1"/>
    <dgm:cxn modelId="{0FD18B36-EE47-439E-AFE8-DB66468C7BBD}" type="presOf" srcId="{59B43213-4105-4BF4-8F91-3689A196ECB0}" destId="{E9E268B2-0C11-4624-A6FC-CAE3172DBE23}" srcOrd="0" destOrd="0" presId="urn:microsoft.com/office/officeart/2005/8/layout/process1"/>
    <dgm:cxn modelId="{BAE1565D-80FE-4B17-8CAB-BE26C5124D4B}" srcId="{BC4A1FAE-0B51-41CD-B024-82F7A94CB104}" destId="{CB6CF762-680C-4D1D-B57E-306103BEA3E1}" srcOrd="2" destOrd="0" parTransId="{656B1C69-B43F-4A04-A20C-F87961C17D38}" sibTransId="{5E539888-D35B-4E25-B17F-FCB867136582}"/>
    <dgm:cxn modelId="{BDBC5960-8F26-4242-B5FE-43387B80E571}" type="presOf" srcId="{5F191FFE-FCE1-4298-9F73-9C1A5838FD51}" destId="{4DE0D775-A21B-4366-9833-1A0EABCE3F32}" srcOrd="0" destOrd="0" presId="urn:microsoft.com/office/officeart/2005/8/layout/process1"/>
    <dgm:cxn modelId="{BFA18A6A-BF2D-45C2-9259-1E0E6D4615F0}" srcId="{CB6CF762-680C-4D1D-B57E-306103BEA3E1}" destId="{566B0386-FD31-4AB4-80B6-4787051111F7}" srcOrd="0" destOrd="0" parTransId="{B514B35E-2BF7-438F-BBDD-6694CFEBF235}" sibTransId="{AE4B6D09-6EF8-4BCE-95E6-59D5B75D6434}"/>
    <dgm:cxn modelId="{892AF74A-8B03-407F-B6E9-AE5071295981}" srcId="{BC4A1FAE-0B51-41CD-B024-82F7A94CB104}" destId="{5F191FFE-FCE1-4298-9F73-9C1A5838FD51}" srcOrd="0" destOrd="0" parTransId="{8D06DC28-9FAF-45C2-8B5E-2E9B77101558}" sibTransId="{95DD7AEF-DCE6-4473-AED6-571DC6447971}"/>
    <dgm:cxn modelId="{B3878A4C-4E46-482F-937B-285E04217163}" type="presOf" srcId="{36A7080F-6AEF-41B9-B300-B00DEDE18C4A}" destId="{4DE0D775-A21B-4366-9833-1A0EABCE3F32}" srcOrd="0" destOrd="1" presId="urn:microsoft.com/office/officeart/2005/8/layout/process1"/>
    <dgm:cxn modelId="{A255A072-4423-4783-8C35-DBC1FFDA476F}" type="presOf" srcId="{95DD7AEF-DCE6-4473-AED6-571DC6447971}" destId="{08044DAA-9BF4-4BC3-9462-A10EB77D507B}" srcOrd="1" destOrd="0" presId="urn:microsoft.com/office/officeart/2005/8/layout/process1"/>
    <dgm:cxn modelId="{B581F688-7887-4DE3-8BF0-0426D62D9DC8}" type="presOf" srcId="{BC4A1FAE-0B51-41CD-B024-82F7A94CB104}" destId="{C513294C-A84B-4C30-A97F-AE8DFBCD1FA7}" srcOrd="0" destOrd="0" presId="urn:microsoft.com/office/officeart/2005/8/layout/process1"/>
    <dgm:cxn modelId="{4528E88E-41F1-4FA3-BAB2-8ACC5AFDF23C}" type="presOf" srcId="{5E539888-D35B-4E25-B17F-FCB867136582}" destId="{522AA283-B724-4CE0-9F99-EB44D09E078A}" srcOrd="1" destOrd="0" presId="urn:microsoft.com/office/officeart/2005/8/layout/process1"/>
    <dgm:cxn modelId="{5FDB07A4-B1BF-4A09-AD58-30E004390E96}" type="presOf" srcId="{566B0386-FD31-4AB4-80B6-4787051111F7}" destId="{46B77CE9-30C0-4C0A-991B-1F1939F2EF2B}" srcOrd="0" destOrd="1" presId="urn:microsoft.com/office/officeart/2005/8/layout/process1"/>
    <dgm:cxn modelId="{941A83A4-E7C0-4654-B70A-6EF12C179D93}" type="presOf" srcId="{329B4C74-E25F-44C0-9100-B37299CF9A9B}" destId="{E9E268B2-0C11-4624-A6FC-CAE3172DBE23}" srcOrd="0" destOrd="1" presId="urn:microsoft.com/office/officeart/2005/8/layout/process1"/>
    <dgm:cxn modelId="{A90BD3A6-6D2C-449E-BFD2-EE2110222291}" type="presOf" srcId="{CBBFCD36-D35A-4ACA-9DAF-61DB85EE5025}" destId="{7E6CEB80-97EE-45E6-BD20-7070122CD8DE}" srcOrd="0" destOrd="0" presId="urn:microsoft.com/office/officeart/2005/8/layout/process1"/>
    <dgm:cxn modelId="{62D570BC-0ACC-4792-85DF-1EBA3B06BBF4}" srcId="{BC4A1FAE-0B51-41CD-B024-82F7A94CB104}" destId="{BCFF4900-3C08-4A95-A097-EFB53387BA1A}" srcOrd="3" destOrd="0" parTransId="{6676F5DE-9A93-43C4-BD99-9EFE5ACD167C}" sibTransId="{B94116A8-821D-4F5B-8994-FED08E8F1EBC}"/>
    <dgm:cxn modelId="{283E17D1-B78D-40E1-80C6-CE24D4EBC0AC}" type="presOf" srcId="{BCFF4900-3C08-4A95-A097-EFB53387BA1A}" destId="{6286790E-D060-4C4E-93BC-0F089910293C}" srcOrd="0" destOrd="0" presId="urn:microsoft.com/office/officeart/2005/8/layout/process1"/>
    <dgm:cxn modelId="{A636F1D1-7293-4F45-A275-F13DB631CFC5}" type="presOf" srcId="{5E539888-D35B-4E25-B17F-FCB867136582}" destId="{A532B247-9E3D-4F81-A5E5-157581E6F7C1}" srcOrd="0" destOrd="0" presId="urn:microsoft.com/office/officeart/2005/8/layout/process1"/>
    <dgm:cxn modelId="{5F8B85DA-AF7A-4C27-B869-E90DE06D7F23}" type="presOf" srcId="{6A2D276C-C457-4986-80E5-E402DADC4856}" destId="{6286790E-D060-4C4E-93BC-0F089910293C}" srcOrd="0" destOrd="1" presId="urn:microsoft.com/office/officeart/2005/8/layout/process1"/>
    <dgm:cxn modelId="{447077ED-E115-4FDE-8E75-263B43FCB30C}" srcId="{BC4A1FAE-0B51-41CD-B024-82F7A94CB104}" destId="{59B43213-4105-4BF4-8F91-3689A196ECB0}" srcOrd="1" destOrd="0" parTransId="{B5BBDE13-3E0C-4919-B3BC-3B5337E85DD0}" sibTransId="{CBBFCD36-D35A-4ACA-9DAF-61DB85EE5025}"/>
    <dgm:cxn modelId="{09B8ECF3-0B3D-4C37-B257-BE0DE494FE06}" srcId="{59B43213-4105-4BF4-8F91-3689A196ECB0}" destId="{329B4C74-E25F-44C0-9100-B37299CF9A9B}" srcOrd="0" destOrd="0" parTransId="{0A8BD132-AAE1-42AB-A5C8-41CCE2C2325B}" sibTransId="{B0A929DD-B949-4C25-BB5A-9BAC2C2D9447}"/>
    <dgm:cxn modelId="{8F9400F5-3AC2-404F-85A2-13CD7BFBEFA3}" srcId="{5F191FFE-FCE1-4298-9F73-9C1A5838FD51}" destId="{36A7080F-6AEF-41B9-B300-B00DEDE18C4A}" srcOrd="0" destOrd="0" parTransId="{21E8841D-8B99-42A6-8B81-55F4BDEEBC37}" sibTransId="{3D915773-1494-4032-A070-8FF4605CD444}"/>
    <dgm:cxn modelId="{5AD204CC-CF7B-4698-93A7-E6911320D1B1}" type="presParOf" srcId="{C513294C-A84B-4C30-A97F-AE8DFBCD1FA7}" destId="{4DE0D775-A21B-4366-9833-1A0EABCE3F32}" srcOrd="0" destOrd="0" presId="urn:microsoft.com/office/officeart/2005/8/layout/process1"/>
    <dgm:cxn modelId="{2DB765D0-0892-4943-A197-EFFF6E9D690C}" type="presParOf" srcId="{C513294C-A84B-4C30-A97F-AE8DFBCD1FA7}" destId="{0DCF2396-F622-41FF-8AC2-415A605D7B98}" srcOrd="1" destOrd="0" presId="urn:microsoft.com/office/officeart/2005/8/layout/process1"/>
    <dgm:cxn modelId="{E4443E95-40C6-40C2-83CA-054C9098F9AE}" type="presParOf" srcId="{0DCF2396-F622-41FF-8AC2-415A605D7B98}" destId="{08044DAA-9BF4-4BC3-9462-A10EB77D507B}" srcOrd="0" destOrd="0" presId="urn:microsoft.com/office/officeart/2005/8/layout/process1"/>
    <dgm:cxn modelId="{A6173442-D893-457F-A801-7E9281BA1D73}" type="presParOf" srcId="{C513294C-A84B-4C30-A97F-AE8DFBCD1FA7}" destId="{E9E268B2-0C11-4624-A6FC-CAE3172DBE23}" srcOrd="2" destOrd="0" presId="urn:microsoft.com/office/officeart/2005/8/layout/process1"/>
    <dgm:cxn modelId="{D6A32309-072B-4D5F-A5AE-C6E73C035542}" type="presParOf" srcId="{C513294C-A84B-4C30-A97F-AE8DFBCD1FA7}" destId="{7E6CEB80-97EE-45E6-BD20-7070122CD8DE}" srcOrd="3" destOrd="0" presId="urn:microsoft.com/office/officeart/2005/8/layout/process1"/>
    <dgm:cxn modelId="{B06B19F0-5484-48BC-AFF5-E02DEB6E1107}" type="presParOf" srcId="{7E6CEB80-97EE-45E6-BD20-7070122CD8DE}" destId="{D1CE0016-0098-4623-9A8B-71572135190B}" srcOrd="0" destOrd="0" presId="urn:microsoft.com/office/officeart/2005/8/layout/process1"/>
    <dgm:cxn modelId="{7B8A402C-4EF2-4BAF-940A-C6BE7D5A261B}" type="presParOf" srcId="{C513294C-A84B-4C30-A97F-AE8DFBCD1FA7}" destId="{46B77CE9-30C0-4C0A-991B-1F1939F2EF2B}" srcOrd="4" destOrd="0" presId="urn:microsoft.com/office/officeart/2005/8/layout/process1"/>
    <dgm:cxn modelId="{5DA82A2E-7F1B-497C-AB90-F1D9A8A1F1B0}" type="presParOf" srcId="{C513294C-A84B-4C30-A97F-AE8DFBCD1FA7}" destId="{A532B247-9E3D-4F81-A5E5-157581E6F7C1}" srcOrd="5" destOrd="0" presId="urn:microsoft.com/office/officeart/2005/8/layout/process1"/>
    <dgm:cxn modelId="{0D167127-3142-4D3E-B32E-7874A2676A48}" type="presParOf" srcId="{A532B247-9E3D-4F81-A5E5-157581E6F7C1}" destId="{522AA283-B724-4CE0-9F99-EB44D09E078A}" srcOrd="0" destOrd="0" presId="urn:microsoft.com/office/officeart/2005/8/layout/process1"/>
    <dgm:cxn modelId="{B8C2CAFF-3A33-484E-B810-AFEACA041754}" type="presParOf" srcId="{C513294C-A84B-4C30-A97F-AE8DFBCD1FA7}" destId="{6286790E-D060-4C4E-93BC-0F089910293C}" srcOrd="6"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DE0D775-A21B-4366-9833-1A0EABCE3F32}">
      <dsp:nvSpPr>
        <dsp:cNvPr id="0" name=""/>
        <dsp:cNvSpPr/>
      </dsp:nvSpPr>
      <dsp:spPr>
        <a:xfrm>
          <a:off x="465" y="391581"/>
          <a:ext cx="2784339" cy="1956861"/>
        </a:xfrm>
        <a:prstGeom prst="roundRect">
          <a:avLst>
            <a:gd name="adj" fmla="val 10000"/>
          </a:avLst>
        </a:prstGeom>
        <a:solidFill>
          <a:srgbClr val="2DAE76"/>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en-GB" sz="1600" kern="1200">
              <a:latin typeface="Verdana" panose="020B0604030504040204" pitchFamily="34" charset="0"/>
              <a:ea typeface="Verdana" panose="020B0604030504040204" pitchFamily="34" charset="0"/>
            </a:rPr>
            <a:t>Step 1 Project Introduction</a:t>
          </a:r>
        </a:p>
        <a:p>
          <a:pPr marL="114300" lvl="1" indent="-114300" algn="l" defTabSz="533400">
            <a:lnSpc>
              <a:spcPct val="90000"/>
            </a:lnSpc>
            <a:spcBef>
              <a:spcPct val="0"/>
            </a:spcBef>
            <a:spcAft>
              <a:spcPct val="15000"/>
            </a:spcAft>
            <a:buChar char="•"/>
          </a:pPr>
          <a:r>
            <a:rPr lang="en-GB" sz="1200" kern="1200">
              <a:latin typeface="Verdana" panose="020B0604030504040204" pitchFamily="34" charset="0"/>
              <a:ea typeface="Verdana" panose="020B0604030504040204" pitchFamily="34" charset="0"/>
            </a:rPr>
            <a:t>Introductory details about your grant application, including the proposed project title, building ownership/lease arrangement and an overview of your organisation's Net Zero strategy and energy use.</a:t>
          </a:r>
        </a:p>
      </dsp:txBody>
      <dsp:txXfrm>
        <a:off x="57780" y="448896"/>
        <a:ext cx="2669709" cy="1842231"/>
      </dsp:txXfrm>
    </dsp:sp>
    <dsp:sp modelId="{0DCF2396-F622-41FF-8AC2-415A605D7B98}">
      <dsp:nvSpPr>
        <dsp:cNvPr id="0" name=""/>
        <dsp:cNvSpPr/>
      </dsp:nvSpPr>
      <dsp:spPr>
        <a:xfrm>
          <a:off x="3083387" y="999770"/>
          <a:ext cx="632994" cy="740483"/>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622300">
            <a:lnSpc>
              <a:spcPct val="90000"/>
            </a:lnSpc>
            <a:spcBef>
              <a:spcPct val="0"/>
            </a:spcBef>
            <a:spcAft>
              <a:spcPct val="35000"/>
            </a:spcAft>
            <a:buNone/>
          </a:pPr>
          <a:endParaRPr lang="en-GB" sz="1400" kern="1200">
            <a:latin typeface="Verdana" panose="020B0604030504040204" pitchFamily="34" charset="0"/>
            <a:ea typeface="Verdana" panose="020B0604030504040204" pitchFamily="34" charset="0"/>
          </a:endParaRPr>
        </a:p>
      </dsp:txBody>
      <dsp:txXfrm>
        <a:off x="3083387" y="1147867"/>
        <a:ext cx="443096" cy="444289"/>
      </dsp:txXfrm>
    </dsp:sp>
    <dsp:sp modelId="{E9E268B2-0C11-4624-A6FC-CAE3172DBE23}">
      <dsp:nvSpPr>
        <dsp:cNvPr id="0" name=""/>
        <dsp:cNvSpPr/>
      </dsp:nvSpPr>
      <dsp:spPr>
        <a:xfrm>
          <a:off x="3979133" y="391581"/>
          <a:ext cx="2985822" cy="1956861"/>
        </a:xfrm>
        <a:prstGeom prst="roundRect">
          <a:avLst>
            <a:gd name="adj" fmla="val 10000"/>
          </a:avLst>
        </a:prstGeom>
        <a:solidFill>
          <a:srgbClr val="382573"/>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en-GB" sz="1600" kern="1200">
              <a:latin typeface="Verdana" panose="020B0604030504040204" pitchFamily="34" charset="0"/>
              <a:ea typeface="Verdana" panose="020B0604030504040204" pitchFamily="34" charset="0"/>
            </a:rPr>
            <a:t>Step 2 Building Data</a:t>
          </a:r>
        </a:p>
        <a:p>
          <a:pPr marL="114300" lvl="1" indent="-114300" algn="l" defTabSz="533400">
            <a:lnSpc>
              <a:spcPct val="90000"/>
            </a:lnSpc>
            <a:spcBef>
              <a:spcPct val="0"/>
            </a:spcBef>
            <a:spcAft>
              <a:spcPct val="15000"/>
            </a:spcAft>
            <a:buChar char="•"/>
          </a:pPr>
          <a:r>
            <a:rPr lang="en-GB" sz="1200" kern="1200">
              <a:latin typeface="Verdana" panose="020B0604030504040204" pitchFamily="34" charset="0"/>
              <a:ea typeface="Verdana" panose="020B0604030504040204" pitchFamily="34" charset="0"/>
            </a:rPr>
            <a:t>This section captures the  information for the buildings included in the proposed heat decarbonisation project.</a:t>
          </a:r>
        </a:p>
      </dsp:txBody>
      <dsp:txXfrm>
        <a:off x="4036448" y="448896"/>
        <a:ext cx="2871192" cy="1842231"/>
      </dsp:txXfrm>
    </dsp:sp>
    <dsp:sp modelId="{7E6CEB80-97EE-45E6-BD20-7070122CD8DE}">
      <dsp:nvSpPr>
        <dsp:cNvPr id="0" name=""/>
        <dsp:cNvSpPr/>
      </dsp:nvSpPr>
      <dsp:spPr>
        <a:xfrm>
          <a:off x="7263538" y="999770"/>
          <a:ext cx="632994" cy="740483"/>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622300">
            <a:lnSpc>
              <a:spcPct val="90000"/>
            </a:lnSpc>
            <a:spcBef>
              <a:spcPct val="0"/>
            </a:spcBef>
            <a:spcAft>
              <a:spcPct val="35000"/>
            </a:spcAft>
            <a:buNone/>
          </a:pPr>
          <a:endParaRPr lang="en-GB" sz="1400" kern="1200">
            <a:latin typeface="Verdana" panose="020B0604030504040204" pitchFamily="34" charset="0"/>
            <a:ea typeface="Verdana" panose="020B0604030504040204" pitchFamily="34" charset="0"/>
          </a:endParaRPr>
        </a:p>
      </dsp:txBody>
      <dsp:txXfrm>
        <a:off x="7263538" y="1147867"/>
        <a:ext cx="443096" cy="444289"/>
      </dsp:txXfrm>
    </dsp:sp>
    <dsp:sp modelId="{46B77CE9-30C0-4C0A-991B-1F1939F2EF2B}">
      <dsp:nvSpPr>
        <dsp:cNvPr id="0" name=""/>
        <dsp:cNvSpPr/>
      </dsp:nvSpPr>
      <dsp:spPr>
        <a:xfrm>
          <a:off x="8159285" y="391581"/>
          <a:ext cx="2985822" cy="1956861"/>
        </a:xfrm>
        <a:prstGeom prst="roundRect">
          <a:avLst>
            <a:gd name="adj" fmla="val 10000"/>
          </a:avLst>
        </a:prstGeom>
        <a:solidFill>
          <a:srgbClr val="6BC3C4"/>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en-GB" sz="1600" kern="1200">
              <a:latin typeface="Verdana" panose="020B0604030504040204" pitchFamily="34" charset="0"/>
              <a:ea typeface="Verdana" panose="020B0604030504040204" pitchFamily="34" charset="0"/>
            </a:rPr>
            <a:t>Step 3 Project Overview</a:t>
          </a:r>
        </a:p>
        <a:p>
          <a:pPr marL="114300" lvl="1" indent="-114300" algn="l" defTabSz="533400">
            <a:lnSpc>
              <a:spcPct val="90000"/>
            </a:lnSpc>
            <a:spcBef>
              <a:spcPct val="0"/>
            </a:spcBef>
            <a:spcAft>
              <a:spcPct val="15000"/>
            </a:spcAft>
            <a:buChar char="•"/>
          </a:pPr>
          <a:r>
            <a:rPr lang="en-GB" sz="1200" kern="1200">
              <a:latin typeface="Verdana" panose="020B0604030504040204" pitchFamily="34" charset="0"/>
              <a:ea typeface="Verdana" panose="020B0604030504040204" pitchFamily="34" charset="0"/>
            </a:rPr>
            <a:t>This section covers the key features of the proposed project, including activities chosen, project proposal and project governance.</a:t>
          </a:r>
        </a:p>
      </dsp:txBody>
      <dsp:txXfrm>
        <a:off x="8216600" y="448896"/>
        <a:ext cx="2871192" cy="1842231"/>
      </dsp:txXfrm>
    </dsp:sp>
    <dsp:sp modelId="{A532B247-9E3D-4F81-A5E5-157581E6F7C1}">
      <dsp:nvSpPr>
        <dsp:cNvPr id="0" name=""/>
        <dsp:cNvSpPr/>
      </dsp:nvSpPr>
      <dsp:spPr>
        <a:xfrm>
          <a:off x="11443689" y="999770"/>
          <a:ext cx="632994" cy="740483"/>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622300">
            <a:lnSpc>
              <a:spcPct val="90000"/>
            </a:lnSpc>
            <a:spcBef>
              <a:spcPct val="0"/>
            </a:spcBef>
            <a:spcAft>
              <a:spcPct val="35000"/>
            </a:spcAft>
            <a:buNone/>
          </a:pPr>
          <a:endParaRPr lang="en-GB" sz="1400" kern="1200">
            <a:latin typeface="Verdana" panose="020B0604030504040204" pitchFamily="34" charset="0"/>
            <a:ea typeface="Verdana" panose="020B0604030504040204" pitchFamily="34" charset="0"/>
          </a:endParaRPr>
        </a:p>
      </dsp:txBody>
      <dsp:txXfrm>
        <a:off x="11443689" y="1147867"/>
        <a:ext cx="443096" cy="444289"/>
      </dsp:txXfrm>
    </dsp:sp>
    <dsp:sp modelId="{6286790E-D060-4C4E-93BC-0F089910293C}">
      <dsp:nvSpPr>
        <dsp:cNvPr id="0" name=""/>
        <dsp:cNvSpPr/>
      </dsp:nvSpPr>
      <dsp:spPr>
        <a:xfrm>
          <a:off x="12339436" y="399366"/>
          <a:ext cx="2985822" cy="1941292"/>
        </a:xfrm>
        <a:prstGeom prst="roundRect">
          <a:avLst>
            <a:gd name="adj" fmla="val 10000"/>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en-GB" sz="1600" kern="1200">
              <a:latin typeface="Verdana" panose="020B0604030504040204" pitchFamily="34" charset="0"/>
              <a:ea typeface="Verdana" panose="020B0604030504040204" pitchFamily="34" charset="0"/>
            </a:rPr>
            <a:t>Step 4 Costs and Programme</a:t>
          </a:r>
        </a:p>
        <a:p>
          <a:pPr marL="114300" lvl="1" indent="-114300" algn="l" defTabSz="533400">
            <a:lnSpc>
              <a:spcPct val="90000"/>
            </a:lnSpc>
            <a:spcBef>
              <a:spcPct val="0"/>
            </a:spcBef>
            <a:spcAft>
              <a:spcPct val="15000"/>
            </a:spcAft>
            <a:buChar char="•"/>
          </a:pPr>
          <a:r>
            <a:rPr lang="en-GB" sz="1200" kern="1200">
              <a:latin typeface="Verdana" panose="020B0604030504040204" pitchFamily="34" charset="0"/>
              <a:ea typeface="Verdana" panose="020B0604030504040204" pitchFamily="34" charset="0"/>
            </a:rPr>
            <a:t>The costs and timescales associated with the proposed project, including a project cost breakdown and project programme, are required to complete this section of the application form.</a:t>
          </a:r>
        </a:p>
      </dsp:txBody>
      <dsp:txXfrm>
        <a:off x="12396295" y="456225"/>
        <a:ext cx="2872104" cy="1827574"/>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149225</xdr:colOff>
      <xdr:row>7</xdr:row>
      <xdr:rowOff>254000</xdr:rowOff>
    </xdr:from>
    <xdr:to>
      <xdr:col>17</xdr:col>
      <xdr:colOff>339725</xdr:colOff>
      <xdr:row>10</xdr:row>
      <xdr:rowOff>34925</xdr:rowOff>
    </xdr:to>
    <xdr:graphicFrame macro="">
      <xdr:nvGraphicFramePr>
        <xdr:cNvPr id="3" name="Diagram 2">
          <a:extLst>
            <a:ext uri="{FF2B5EF4-FFF2-40B4-BE49-F238E27FC236}">
              <a16:creationId xmlns:a16="http://schemas.microsoft.com/office/drawing/2014/main" id="{72955275-56DC-4B1F-24F7-99DA5A3C874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16</xdr:col>
      <xdr:colOff>17995</xdr:colOff>
      <xdr:row>1</xdr:row>
      <xdr:rowOff>22506</xdr:rowOff>
    </xdr:from>
    <xdr:ext cx="1706343" cy="885229"/>
    <xdr:pic>
      <xdr:nvPicPr>
        <xdr:cNvPr id="11"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14305495" y="203481"/>
          <a:ext cx="1706343" cy="885229"/>
        </a:xfrm>
        <a:prstGeom prst="rect">
          <a:avLst/>
        </a:prstGeom>
      </xdr:spPr>
    </xdr:pic>
    <xdr:clientData/>
  </xdr:oneCellAnchor>
  <xdr:twoCellAnchor editAs="oneCell">
    <xdr:from>
      <xdr:col>13</xdr:col>
      <xdr:colOff>314325</xdr:colOff>
      <xdr:row>1</xdr:row>
      <xdr:rowOff>81522</xdr:rowOff>
    </xdr:from>
    <xdr:to>
      <xdr:col>15</xdr:col>
      <xdr:colOff>454035</xdr:colOff>
      <xdr:row>2</xdr:row>
      <xdr:rowOff>621289</xdr:rowOff>
    </xdr:to>
    <xdr:pic>
      <xdr:nvPicPr>
        <xdr:cNvPr id="10" name="Picture 4">
          <a:extLst>
            <a:ext uri="{FF2B5EF4-FFF2-40B4-BE49-F238E27FC236}">
              <a16:creationId xmlns:a16="http://schemas.microsoft.com/office/drawing/2014/main" id="{E7C72E66-FD88-A826-30B1-69450081346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830175" y="262497"/>
          <a:ext cx="1371610" cy="809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1257300</xdr:colOff>
      <xdr:row>1</xdr:row>
      <xdr:rowOff>47625</xdr:rowOff>
    </xdr:from>
    <xdr:to>
      <xdr:col>7</xdr:col>
      <xdr:colOff>76200</xdr:colOff>
      <xdr:row>3</xdr:row>
      <xdr:rowOff>578882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296525" y="257175"/>
          <a:ext cx="1676400" cy="12011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438150</xdr:colOff>
      <xdr:row>1</xdr:row>
      <xdr:rowOff>133350</xdr:rowOff>
    </xdr:from>
    <xdr:ext cx="1689974" cy="899298"/>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449050" y="317500"/>
          <a:ext cx="1689974" cy="899298"/>
        </a:xfrm>
        <a:prstGeom prst="rect">
          <a:avLst/>
        </a:prstGeom>
      </xdr:spPr>
    </xdr:pic>
    <xdr:clientData/>
  </xdr:oneCellAnchor>
  <xdr:oneCellAnchor>
    <xdr:from>
      <xdr:col>11</xdr:col>
      <xdr:colOff>438150</xdr:colOff>
      <xdr:row>1</xdr:row>
      <xdr:rowOff>133350</xdr:rowOff>
    </xdr:from>
    <xdr:ext cx="1689974" cy="899298"/>
    <xdr:pic>
      <xdr:nvPicPr>
        <xdr:cNvPr id="4" name="Picture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1449050" y="317500"/>
          <a:ext cx="1689974" cy="89929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33</xdr:col>
      <xdr:colOff>899160</xdr:colOff>
      <xdr:row>1</xdr:row>
      <xdr:rowOff>99060</xdr:rowOff>
    </xdr:from>
    <xdr:ext cx="1689974" cy="899298"/>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44843700" y="281940"/>
          <a:ext cx="1689974" cy="89929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13</xdr:col>
      <xdr:colOff>279400</xdr:colOff>
      <xdr:row>1</xdr:row>
      <xdr:rowOff>144689</xdr:rowOff>
    </xdr:from>
    <xdr:ext cx="1689974" cy="899298"/>
    <xdr:pic>
      <xdr:nvPicPr>
        <xdr:cNvPr id="3"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652704" y="326118"/>
          <a:ext cx="1689974" cy="89929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11</xdr:col>
      <xdr:colOff>438150</xdr:colOff>
      <xdr:row>1</xdr:row>
      <xdr:rowOff>133350</xdr:rowOff>
    </xdr:from>
    <xdr:ext cx="1689974" cy="899298"/>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134725" y="323850"/>
          <a:ext cx="1689974" cy="89929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4</xdr:col>
      <xdr:colOff>161924</xdr:colOff>
      <xdr:row>0</xdr:row>
      <xdr:rowOff>180975</xdr:rowOff>
    </xdr:from>
    <xdr:ext cx="1572215" cy="836634"/>
    <xdr:pic>
      <xdr:nvPicPr>
        <xdr:cNvPr id="10" name="Picture 1">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a:stretch>
          <a:fillRect/>
        </a:stretch>
      </xdr:blipFill>
      <xdr:spPr>
        <a:xfrm>
          <a:off x="7210424" y="180975"/>
          <a:ext cx="1572215" cy="83663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4</xdr:col>
      <xdr:colOff>608542</xdr:colOff>
      <xdr:row>1</xdr:row>
      <xdr:rowOff>92075</xdr:rowOff>
    </xdr:from>
    <xdr:ext cx="1736725" cy="824177"/>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3384742" y="346075"/>
          <a:ext cx="1736725" cy="82417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chieB\Downloads\Phase%203B%20PSDS%20Application%20Form%20V1.4%20Extended.xlsx" TargetMode="External"/><Relationship Id="rId1" Type="http://schemas.openxmlformats.org/officeDocument/2006/relationships/externalLinkPath" Target="file:///C:\Users\ArchieB\Downloads\Phase%203B%20PSDS%20Application%20Form%20V1.4%20Exten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YSTAL_PERSIST"/>
      <sheetName val="Guidance"/>
      <sheetName val="Step 1 Introduction"/>
      <sheetName val="Step 2.1 Existing Heating"/>
      <sheetName val="Step 2.2 Project Design"/>
      <sheetName val="Step 3.1 Site Details"/>
      <sheetName val="Backing Sheet - Buildings"/>
      <sheetName val="Step 3.2 Heating System"/>
      <sheetName val="Step 4 Support Tool"/>
      <sheetName val="Step 5 Project Governance"/>
      <sheetName val="Step 6 Submit Application"/>
      <sheetName val="PETREAD"/>
      <sheetName val="Extra look-up"/>
      <sheetName val="Eligible Technologies"/>
      <sheetName val="Terms of Use"/>
      <sheetName val="QC Check"/>
      <sheetName val="Assessment Form"/>
      <sheetName val="CR Assessment"/>
      <sheetName val="Data Outputs"/>
      <sheetName val="Revision 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146011-CD7E-4561-981C-2A167721D811}" name="Table1" displayName="Table1" ref="C17:AJ57" headerRowDxfId="85" dataDxfId="84" headerRowBorderDxfId="82" tableBorderDxfId="83" totalsRowBorderDxfId="81">
  <autoFilter ref="C17:AJ57" xr:uid="{0F146011-CD7E-4561-981C-2A167721D811}"/>
  <tableColumns count="34">
    <tableColumn id="37" xr3:uid="{C80DFC6D-468B-461E-A0E8-DFA5255F78D4}" name="Includes activities 4-7*" dataDxfId="79" totalsRowDxfId="80"/>
    <tableColumn id="13" xr3:uid="{95994598-7317-4C77-83BC-E9D254661E1B}" name="Submission ID?" dataDxfId="77" totalsRowDxfId="78">
      <calculatedColumnFormula>D$12</calculatedColumnFormula>
    </tableColumn>
    <tableColumn id="1" xr3:uid="{9F2113CE-414D-4A21-B5F3-6972539C5D02}" name="Site Name*" totalsRowLabel="Total" dataDxfId="75" totalsRowDxfId="76"/>
    <tableColumn id="2" xr3:uid="{820C8436-723F-4012-8D17-EE386CB83874}" name="Building Name*" dataDxfId="73" totalsRowDxfId="74"/>
    <tableColumn id="3" xr3:uid="{28F0D05C-4166-40E6-93EC-1089AC1465A3}" name="Building Type*" dataDxfId="71" totalsRowDxfId="72"/>
    <tableColumn id="29" xr3:uid="{78D81EF0-028D-4497-9222-AEB7F606AB2F}" name="Specific Building Use" dataDxfId="69" totalsRowDxfId="70"/>
    <tableColumn id="4" xr3:uid="{CD30D5A0-A13C-41BA-A420-F92753611806}" name="Unique Property Reference Number (UPRN)*" dataDxfId="67" totalsRowDxfId="68"/>
    <tableColumn id="5" xr3:uid="{25688FE0-3449-4049-8888-72A9C4320499}" name="School / Academy URN (if applicable)" dataDxfId="65" totalsRowDxfId="66"/>
    <tableColumn id="6" xr3:uid="{BC9833E0-F6AE-45AA-B54B-6AD425E42FF5}" name="Postcode*" dataDxfId="63" totalsRowDxfId="64"/>
    <tableColumn id="7" xr3:uid="{B15E1E6D-498F-4F6E-B916-64AD56ACE8AC}" name="Gross Internal Area (m²)*" totalsRowFunction="custom" dataDxfId="61" totalsRowDxfId="62">
      <totalsRowFormula>SUBTOTAL(109,L18:L57)</totalsRowFormula>
    </tableColumn>
    <tableColumn id="31" xr3:uid="{6C3EC795-7605-4030-88FE-59E650D2EA33}" name="Site Life (years)*" dataDxfId="59" totalsRowDxfId="60"/>
    <tableColumn id="8" xr3:uid="{9CCEF5A6-02EB-4976-A9EB-DF30E705D944}" name="Age of Building (Year building finished construction)*" dataDxfId="57" totalsRowDxfId="58"/>
    <tableColumn id="28" xr3:uid="{3B54CF47-23DD-4538-A691-BAC5E737E94A}" name="Condition of Building*" dataDxfId="55" totalsRowDxfId="56"/>
    <tableColumn id="9" xr3:uid="{35097C04-8A44-4051-AC37-42E443BCC481}" name="Existing Heating System*" dataDxfId="53" totalsRowDxfId="54"/>
    <tableColumn id="10" xr3:uid="{4158FAAB-237C-417E-94EA-7E05AC1FF5C8}" name="Existing Heating Fuel*" dataDxfId="51" totalsRowDxfId="52"/>
    <tableColumn id="30" xr3:uid="{E886071F-6AE0-4A99-9F42-D677CFAF718D}" name="Age of Existing Heating System (years)*" dataDxfId="49" totalsRowDxfId="50"/>
    <tableColumn id="33" xr3:uid="{37770716-A1D8-43EE-9B9A-198FA5F666A6}" name="Display Energy Certificate (DEC) Reference Number*" dataDxfId="47" totalsRowDxfId="48"/>
    <tableColumn id="32" xr3:uid="{A6DD5FA5-57CD-4304-8B42-9713237B28A3}" name="Display Energy Certificate (DEC) Rating*" dataDxfId="45" totalsRowDxfId="46"/>
    <tableColumn id="27" xr3:uid="{8346538F-7161-42DF-ACB6-2AF0484BB52D}" name="Private or Publicly Owned Building*" dataDxfId="43" totalsRowDxfId="44"/>
    <tableColumn id="11" xr3:uid="{F52177AD-ED75-4036-8BC3-718258221F06}" name="Private or Publicly Occupied Building*" dataDxfId="41" totalsRowDxfId="42"/>
    <tableColumn id="26" xr3:uid="{7925072A-90C5-49D1-A8BB-1E281F7990CB}" name="If the Building is Privately Owned, How long is the Remaining Lease Arrangement (years)" dataDxfId="39" totalsRowDxfId="40"/>
    <tableColumn id="25" xr3:uid="{1FC91739-8BA7-4034-9DAB-0B5ED9B67022}" name="Existing Annual Fossil Fuel Use (kWh/year)" dataDxfId="37" totalsRowDxfId="38"/>
    <tableColumn id="12" xr3:uid="{99117AC9-0D60-4495-AE29-E7E4E20C41B0}" name="Existing Annual Electricity Use (kWh/year)" dataDxfId="35" totalsRowDxfId="36"/>
    <tableColumn id="14" xr3:uid="{724E5738-0983-48B3-8170-F6923881996A}" name="Heating Controls Type" dataDxfId="33" totalsRowDxfId="34"/>
    <tableColumn id="16" xr3:uid="{22E9A11F-336A-4CB0-BB04-006747E87CDD}" name="Condition of Heating Controls" dataDxfId="31" totalsRowDxfId="32"/>
    <tableColumn id="15" xr3:uid="{DD64721B-0078-4753-B678-591D2F490812}" name="Wall Insulation Type" dataDxfId="29" totalsRowDxfId="30"/>
    <tableColumn id="18" xr3:uid="{96DA3B23-2ACB-44F1-A49D-95F126BB7A88}" name="Condition of wall insulation" dataDxfId="27" totalsRowDxfId="28"/>
    <tableColumn id="17" xr3:uid="{F4BF821B-7658-402E-9D6D-005F63F93719}" name="Roof Insulation Type" dataDxfId="25" totalsRowDxfId="26"/>
    <tableColumn id="20" xr3:uid="{3612D0DE-003D-44E5-B664-52221E996952}" name="Condition of roof insulation" dataDxfId="23" totalsRowDxfId="24"/>
    <tableColumn id="19" xr3:uid="{B0439B71-08B1-4CE0-ACAB-FD07F504A549}" name="Window Type" dataDxfId="21" totalsRowDxfId="22"/>
    <tableColumn id="21" xr3:uid="{26746D63-DC59-4414-B60A-A5431FE5AEC4}" name="Condition of windows" dataDxfId="19" totalsRowDxfId="20"/>
    <tableColumn id="23" xr3:uid="{CA0E35CE-F941-47CA-B51B-E5E5B3E211E5}" name="Lighting Type" dataDxfId="17" totalsRowDxfId="18"/>
    <tableColumn id="22" xr3:uid="{6561169A-9324-4D43-A556-20F2D9BF6A64}" name="Condition of Lighting" dataDxfId="15" totalsRowDxfId="16"/>
    <tableColumn id="34" xr3:uid="{768A0EEA-6362-4E21-842F-C4469F42F590}" name="Other Key Electrical Loads" dataDxfId="13" totalsRowDxfId="14"/>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ssets.publishing.service.gov.uk/government/uploads/system/uploads/attachment_data/file/1117122/uk-subsidy-control-statutory-guidance.pdf" TargetMode="External"/><Relationship Id="rId1" Type="http://schemas.openxmlformats.org/officeDocument/2006/relationships/hyperlink" Target="https://www.legislation.gov.uk/ukpga/2022/23/enacted"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4.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3B6C-550E-4253-AEE5-594D21B4CCD2}">
  <dimension ref="A2:AE83"/>
  <sheetViews>
    <sheetView topLeftCell="A30" zoomScaleNormal="100" workbookViewId="0">
      <selection activeCell="E40" sqref="E40:K40"/>
    </sheetView>
  </sheetViews>
  <sheetFormatPr defaultColWidth="8.85546875" defaultRowHeight="13.5"/>
  <cols>
    <col min="1" max="2" width="3.42578125" style="74" customWidth="1"/>
    <col min="3" max="3" width="40.42578125" style="74" customWidth="1"/>
    <col min="4" max="4" width="14.140625" style="74" customWidth="1"/>
    <col min="5" max="5" width="13.42578125" style="74" customWidth="1"/>
    <col min="6" max="6" width="12.85546875" style="74" customWidth="1"/>
    <col min="7" max="9" width="10.42578125" style="74" customWidth="1"/>
    <col min="10" max="10" width="11.85546875" style="74" customWidth="1"/>
    <col min="11" max="11" width="44.5703125" style="74" customWidth="1"/>
    <col min="12" max="12" width="3.42578125" style="74" customWidth="1"/>
    <col min="13" max="16384" width="8.85546875" style="76"/>
  </cols>
  <sheetData>
    <row r="2" spans="2:31" ht="21" customHeight="1">
      <c r="B2" s="75"/>
      <c r="C2" s="75"/>
      <c r="D2" s="75"/>
      <c r="E2" s="75"/>
      <c r="F2" s="75"/>
      <c r="G2" s="75"/>
      <c r="H2" s="75"/>
      <c r="I2" s="75"/>
      <c r="J2" s="75"/>
      <c r="K2" s="75"/>
      <c r="L2" s="75"/>
      <c r="M2" s="77"/>
      <c r="N2" s="77"/>
      <c r="O2" s="77"/>
      <c r="P2" s="77"/>
      <c r="Q2" s="77"/>
      <c r="R2" s="77"/>
      <c r="S2" s="77"/>
    </row>
    <row r="3" spans="2:31" ht="54" customHeight="1">
      <c r="B3" s="75"/>
      <c r="C3" s="643" t="s">
        <v>0</v>
      </c>
      <c r="D3" s="643"/>
      <c r="E3" s="643"/>
      <c r="F3" s="643"/>
      <c r="G3" s="643"/>
      <c r="H3" s="643"/>
      <c r="I3" s="643"/>
      <c r="J3" s="643"/>
      <c r="K3" s="643"/>
      <c r="L3" s="643"/>
      <c r="M3" s="385"/>
      <c r="N3" s="385"/>
      <c r="O3" s="385"/>
      <c r="P3" s="385"/>
      <c r="Q3" s="385"/>
      <c r="R3" s="385"/>
      <c r="S3" s="77"/>
      <c r="U3" s="428"/>
      <c r="V3" s="429"/>
      <c r="W3" s="429"/>
      <c r="X3" s="429"/>
      <c r="Y3" s="429"/>
      <c r="Z3" s="429"/>
      <c r="AA3" s="429"/>
      <c r="AB3" s="429"/>
      <c r="AC3" s="429"/>
      <c r="AD3" s="429"/>
      <c r="AE3" s="429"/>
    </row>
    <row r="4" spans="2:31" ht="14.1">
      <c r="B4" s="75"/>
      <c r="C4" s="55"/>
      <c r="D4" s="77"/>
      <c r="E4" s="77"/>
      <c r="F4" s="77"/>
      <c r="G4" s="77"/>
      <c r="H4" s="77"/>
      <c r="I4" s="77"/>
      <c r="J4" s="77"/>
      <c r="K4" s="77"/>
      <c r="L4" s="75"/>
      <c r="M4" s="77"/>
      <c r="N4" s="77"/>
      <c r="O4" s="77"/>
      <c r="P4" s="77"/>
      <c r="Q4" s="77"/>
      <c r="R4" s="77"/>
      <c r="S4" s="77"/>
      <c r="U4" s="429"/>
      <c r="V4" s="429"/>
      <c r="W4" s="429"/>
      <c r="X4" s="429"/>
      <c r="Y4" s="429"/>
      <c r="Z4" s="429"/>
      <c r="AA4" s="429"/>
      <c r="AB4" s="429"/>
      <c r="AC4" s="429"/>
      <c r="AD4" s="429"/>
      <c r="AE4" s="429"/>
    </row>
    <row r="5" spans="2:31">
      <c r="B5" s="75"/>
      <c r="C5" s="75"/>
      <c r="D5" s="75"/>
      <c r="E5" s="75"/>
      <c r="F5" s="75"/>
      <c r="G5" s="75"/>
      <c r="H5" s="75"/>
      <c r="I5" s="75"/>
      <c r="J5" s="75"/>
      <c r="K5" s="75"/>
      <c r="L5" s="75"/>
      <c r="M5" s="77"/>
      <c r="N5" s="77"/>
      <c r="O5" s="77"/>
      <c r="P5" s="77"/>
      <c r="Q5" s="77"/>
      <c r="R5" s="77"/>
      <c r="S5" s="77"/>
      <c r="U5" s="429"/>
      <c r="V5" s="429"/>
      <c r="W5" s="429"/>
      <c r="X5" s="429"/>
      <c r="Y5" s="429"/>
      <c r="Z5" s="429"/>
      <c r="AA5" s="429"/>
      <c r="AB5" s="429"/>
      <c r="AC5" s="429"/>
      <c r="AD5" s="429"/>
      <c r="AE5" s="429"/>
    </row>
    <row r="6" spans="2:31" ht="176.25" customHeight="1">
      <c r="B6" s="75"/>
      <c r="C6" s="439" t="s">
        <v>1</v>
      </c>
      <c r="D6" s="440"/>
      <c r="E6" s="440"/>
      <c r="F6" s="440"/>
      <c r="G6" s="440"/>
      <c r="H6" s="440"/>
      <c r="I6" s="440"/>
      <c r="J6" s="440"/>
      <c r="K6" s="440"/>
      <c r="L6" s="440"/>
      <c r="M6" s="440"/>
      <c r="N6" s="440"/>
      <c r="O6" s="440"/>
      <c r="P6" s="440"/>
      <c r="Q6" s="440"/>
      <c r="R6" s="441"/>
      <c r="S6" s="77"/>
    </row>
    <row r="7" spans="2:31" ht="21.6" customHeight="1">
      <c r="B7" s="75"/>
      <c r="C7" s="372"/>
      <c r="D7" s="371"/>
      <c r="E7" s="371"/>
      <c r="F7" s="371"/>
      <c r="G7" s="371"/>
      <c r="H7" s="371"/>
      <c r="I7" s="371"/>
      <c r="J7" s="371"/>
      <c r="K7" s="371"/>
      <c r="L7" s="371"/>
      <c r="M7" s="371"/>
      <c r="N7" s="371"/>
      <c r="O7" s="371"/>
      <c r="P7" s="371"/>
      <c r="Q7" s="371"/>
      <c r="R7" s="371"/>
      <c r="S7" s="77"/>
    </row>
    <row r="8" spans="2:31" ht="27.6" customHeight="1">
      <c r="B8" s="75"/>
      <c r="C8" s="411" t="s">
        <v>2</v>
      </c>
      <c r="D8" s="411"/>
      <c r="E8" s="411"/>
      <c r="F8" s="411"/>
      <c r="G8" s="411"/>
      <c r="H8" s="371"/>
      <c r="I8" s="371"/>
      <c r="J8" s="371"/>
      <c r="K8" s="371"/>
      <c r="L8" s="371"/>
      <c r="M8" s="371"/>
      <c r="N8" s="371"/>
      <c r="O8" s="371"/>
      <c r="P8" s="371"/>
      <c r="Q8" s="371"/>
      <c r="R8" s="371"/>
      <c r="S8" s="77"/>
    </row>
    <row r="9" spans="2:31" ht="14.45" customHeight="1">
      <c r="B9" s="75"/>
      <c r="C9" s="412"/>
      <c r="D9" s="413"/>
      <c r="E9" s="413"/>
      <c r="F9" s="413"/>
      <c r="G9" s="413"/>
      <c r="H9" s="413"/>
      <c r="I9" s="413"/>
      <c r="J9" s="413"/>
      <c r="K9" s="413"/>
      <c r="L9" s="413"/>
      <c r="M9" s="413"/>
      <c r="N9" s="413"/>
      <c r="O9" s="413"/>
      <c r="P9" s="413"/>
      <c r="Q9" s="413"/>
      <c r="R9" s="414"/>
      <c r="S9" s="77"/>
    </row>
    <row r="10" spans="2:31" ht="191.25" customHeight="1">
      <c r="B10" s="75"/>
      <c r="C10" s="415"/>
      <c r="D10" s="416"/>
      <c r="E10" s="416"/>
      <c r="F10" s="416"/>
      <c r="G10" s="416"/>
      <c r="H10" s="416"/>
      <c r="I10" s="416"/>
      <c r="J10" s="416"/>
      <c r="K10" s="416"/>
      <c r="L10" s="416"/>
      <c r="M10" s="416"/>
      <c r="N10" s="416"/>
      <c r="O10" s="416"/>
      <c r="P10" s="416"/>
      <c r="Q10" s="416"/>
      <c r="R10" s="417"/>
      <c r="S10" s="77"/>
    </row>
    <row r="11" spans="2:31" ht="15.6" customHeight="1">
      <c r="B11" s="75"/>
      <c r="C11" s="373"/>
      <c r="D11" s="373"/>
      <c r="E11" s="373"/>
      <c r="F11" s="373"/>
      <c r="G11" s="373"/>
      <c r="H11" s="373"/>
      <c r="I11" s="373"/>
      <c r="J11" s="373"/>
      <c r="K11" s="373"/>
      <c r="L11" s="373"/>
      <c r="M11" s="373"/>
      <c r="N11" s="373"/>
      <c r="O11" s="373"/>
      <c r="P11" s="373"/>
      <c r="Q11" s="373"/>
      <c r="R11" s="373"/>
      <c r="S11" s="77"/>
    </row>
    <row r="12" spans="2:31" ht="34.5" customHeight="1">
      <c r="B12" s="75"/>
      <c r="C12" s="427" t="s">
        <v>3</v>
      </c>
      <c r="D12" s="427"/>
      <c r="E12" s="427"/>
      <c r="F12" s="427"/>
      <c r="G12" s="427"/>
      <c r="H12" s="427"/>
      <c r="I12" s="427"/>
      <c r="J12" s="427"/>
      <c r="K12" s="427"/>
      <c r="L12" s="427"/>
      <c r="M12" s="427"/>
      <c r="N12" s="427"/>
      <c r="O12" s="427"/>
      <c r="P12" s="427"/>
      <c r="Q12" s="427"/>
      <c r="R12" s="427"/>
      <c r="S12" s="77"/>
    </row>
    <row r="13" spans="2:31" ht="3.95" customHeight="1">
      <c r="B13" s="75"/>
      <c r="C13" s="427"/>
      <c r="D13" s="427"/>
      <c r="E13" s="427"/>
      <c r="F13" s="427"/>
      <c r="G13" s="427"/>
      <c r="H13" s="427"/>
      <c r="I13" s="427"/>
      <c r="J13" s="427"/>
      <c r="K13" s="427"/>
      <c r="L13" s="427"/>
      <c r="M13" s="427"/>
      <c r="N13" s="427"/>
      <c r="O13" s="427"/>
      <c r="P13" s="427"/>
      <c r="Q13" s="427"/>
      <c r="R13" s="427"/>
      <c r="S13" s="77"/>
    </row>
    <row r="14" spans="2:31" ht="177.75" customHeight="1">
      <c r="B14" s="75"/>
      <c r="C14" s="421" t="s">
        <v>4</v>
      </c>
      <c r="D14" s="422"/>
      <c r="E14" s="422"/>
      <c r="F14" s="422"/>
      <c r="G14" s="422"/>
      <c r="H14" s="422"/>
      <c r="I14" s="422"/>
      <c r="J14" s="422"/>
      <c r="K14" s="422"/>
      <c r="L14" s="422"/>
      <c r="M14" s="422"/>
      <c r="N14" s="422"/>
      <c r="O14" s="422"/>
      <c r="P14" s="422"/>
      <c r="Q14" s="422"/>
      <c r="R14" s="423"/>
      <c r="S14" s="77"/>
    </row>
    <row r="15" spans="2:31" ht="409.5" customHeight="1">
      <c r="B15" s="75"/>
      <c r="C15" s="424"/>
      <c r="D15" s="425"/>
      <c r="E15" s="425"/>
      <c r="F15" s="425"/>
      <c r="G15" s="425"/>
      <c r="H15" s="425"/>
      <c r="I15" s="425"/>
      <c r="J15" s="425"/>
      <c r="K15" s="425"/>
      <c r="L15" s="425"/>
      <c r="M15" s="425"/>
      <c r="N15" s="425"/>
      <c r="O15" s="425"/>
      <c r="P15" s="425"/>
      <c r="Q15" s="425"/>
      <c r="R15" s="426"/>
      <c r="S15" s="77"/>
    </row>
    <row r="16" spans="2:31" ht="14.45" customHeight="1">
      <c r="B16" s="75"/>
      <c r="C16" s="272"/>
      <c r="D16" s="272"/>
      <c r="E16" s="272"/>
      <c r="F16" s="272"/>
      <c r="G16" s="272"/>
      <c r="H16" s="272"/>
      <c r="I16" s="272"/>
      <c r="J16" s="272"/>
      <c r="K16" s="272"/>
      <c r="L16" s="272"/>
      <c r="M16" s="272"/>
      <c r="N16" s="272"/>
      <c r="O16" s="272"/>
      <c r="P16" s="272"/>
      <c r="Q16" s="272"/>
      <c r="R16" s="272"/>
      <c r="S16" s="77"/>
    </row>
    <row r="17" spans="2:19" ht="11.45" customHeight="1">
      <c r="B17" s="75"/>
      <c r="C17" s="427" t="s">
        <v>5</v>
      </c>
      <c r="D17" s="427"/>
      <c r="E17" s="427"/>
      <c r="F17" s="427"/>
      <c r="G17" s="427"/>
      <c r="H17" s="427"/>
      <c r="I17" s="427"/>
      <c r="J17" s="427"/>
      <c r="K17" s="427"/>
      <c r="L17" s="427"/>
      <c r="M17" s="427"/>
      <c r="N17" s="427"/>
      <c r="O17" s="427"/>
      <c r="P17" s="427"/>
      <c r="Q17" s="427"/>
      <c r="R17" s="427"/>
      <c r="S17" s="77"/>
    </row>
    <row r="18" spans="2:19" ht="9.6" customHeight="1">
      <c r="B18" s="75"/>
      <c r="C18" s="427"/>
      <c r="D18" s="427"/>
      <c r="E18" s="427"/>
      <c r="F18" s="427"/>
      <c r="G18" s="427"/>
      <c r="H18" s="427"/>
      <c r="I18" s="427"/>
      <c r="J18" s="427"/>
      <c r="K18" s="427"/>
      <c r="L18" s="427"/>
      <c r="M18" s="427"/>
      <c r="N18" s="427"/>
      <c r="O18" s="427"/>
      <c r="P18" s="427"/>
      <c r="Q18" s="427"/>
      <c r="R18" s="427"/>
      <c r="S18" s="77"/>
    </row>
    <row r="19" spans="2:19" ht="33" customHeight="1">
      <c r="B19" s="75"/>
      <c r="C19" s="442" t="s">
        <v>6</v>
      </c>
      <c r="D19" s="443"/>
      <c r="E19" s="443"/>
      <c r="F19" s="443"/>
      <c r="G19" s="330"/>
      <c r="H19" s="330"/>
      <c r="I19" s="330"/>
      <c r="J19" s="330"/>
      <c r="K19" s="331"/>
      <c r="L19" s="331"/>
      <c r="M19" s="332"/>
      <c r="N19" s="332"/>
      <c r="O19" s="332"/>
      <c r="P19" s="332"/>
      <c r="Q19" s="332"/>
      <c r="R19" s="333"/>
      <c r="S19" s="77"/>
    </row>
    <row r="20" spans="2:19" ht="186.75" customHeight="1">
      <c r="B20" s="75"/>
      <c r="C20" s="436" t="s">
        <v>7</v>
      </c>
      <c r="D20" s="437"/>
      <c r="E20" s="437"/>
      <c r="F20" s="437"/>
      <c r="G20" s="437"/>
      <c r="H20" s="437"/>
      <c r="I20" s="437"/>
      <c r="J20" s="437"/>
      <c r="K20" s="437"/>
      <c r="L20" s="437"/>
      <c r="M20" s="437"/>
      <c r="N20" s="437"/>
      <c r="O20" s="437"/>
      <c r="P20" s="437"/>
      <c r="Q20" s="437"/>
      <c r="R20" s="438"/>
      <c r="S20" s="77"/>
    </row>
    <row r="21" spans="2:19" ht="15">
      <c r="B21" s="75"/>
      <c r="C21" s="434" t="s">
        <v>8</v>
      </c>
      <c r="D21" s="435"/>
      <c r="E21" s="435"/>
      <c r="F21" s="435"/>
      <c r="G21" s="435"/>
      <c r="H21" s="435"/>
      <c r="I21" s="435"/>
      <c r="J21" s="435"/>
      <c r="K21" s="435"/>
      <c r="L21" s="75"/>
      <c r="M21" s="77"/>
      <c r="N21" s="77"/>
      <c r="O21" s="77"/>
      <c r="P21" s="77"/>
      <c r="Q21" s="77"/>
      <c r="R21" s="273"/>
      <c r="S21" s="77"/>
    </row>
    <row r="22" spans="2:19">
      <c r="B22" s="75"/>
      <c r="C22" s="274"/>
      <c r="D22" s="75"/>
      <c r="E22" s="75"/>
      <c r="F22" s="75"/>
      <c r="G22" s="75"/>
      <c r="H22" s="75"/>
      <c r="I22" s="75"/>
      <c r="J22" s="75"/>
      <c r="K22" s="334"/>
      <c r="L22" s="75"/>
      <c r="M22" s="77"/>
      <c r="N22" s="77"/>
      <c r="O22" s="77"/>
      <c r="P22" s="77"/>
      <c r="Q22" s="77"/>
      <c r="R22" s="273"/>
      <c r="S22" s="77"/>
    </row>
    <row r="23" spans="2:19" ht="15.6" customHeight="1">
      <c r="B23" s="75"/>
      <c r="C23" s="286" t="s">
        <v>9</v>
      </c>
      <c r="D23" s="287" t="s">
        <v>10</v>
      </c>
      <c r="E23" s="418" t="s">
        <v>11</v>
      </c>
      <c r="F23" s="419"/>
      <c r="G23" s="419"/>
      <c r="H23" s="419"/>
      <c r="I23" s="419"/>
      <c r="J23" s="419"/>
      <c r="K23" s="420"/>
      <c r="L23" s="75"/>
      <c r="M23" s="77"/>
      <c r="N23" s="77"/>
      <c r="O23" s="77"/>
      <c r="P23" s="77"/>
      <c r="Q23" s="77"/>
      <c r="R23" s="273"/>
      <c r="S23" s="77"/>
    </row>
    <row r="24" spans="2:19" ht="15.6" customHeight="1">
      <c r="B24" s="75"/>
      <c r="C24" s="286" t="s">
        <v>12</v>
      </c>
      <c r="D24" s="288" t="s">
        <v>13</v>
      </c>
      <c r="E24" s="418" t="s">
        <v>14</v>
      </c>
      <c r="F24" s="419"/>
      <c r="G24" s="419"/>
      <c r="H24" s="419"/>
      <c r="I24" s="419"/>
      <c r="J24" s="419"/>
      <c r="K24" s="420"/>
      <c r="L24" s="75"/>
      <c r="M24" s="77"/>
      <c r="N24" s="77"/>
      <c r="O24" s="77"/>
      <c r="P24" s="77"/>
      <c r="Q24" s="77"/>
      <c r="R24" s="273"/>
      <c r="S24" s="77"/>
    </row>
    <row r="25" spans="2:19" ht="71.45" customHeight="1">
      <c r="B25" s="75"/>
      <c r="C25" s="286" t="s">
        <v>15</v>
      </c>
      <c r="D25" s="288" t="s">
        <v>16</v>
      </c>
      <c r="E25" s="408" t="s">
        <v>17</v>
      </c>
      <c r="F25" s="409"/>
      <c r="G25" s="409"/>
      <c r="H25" s="409"/>
      <c r="I25" s="409"/>
      <c r="J25" s="409"/>
      <c r="K25" s="410"/>
      <c r="L25" s="75"/>
      <c r="M25" s="77"/>
      <c r="N25" s="77"/>
      <c r="O25" s="77"/>
      <c r="P25" s="77"/>
      <c r="Q25" s="77"/>
      <c r="R25" s="273"/>
      <c r="S25" s="77"/>
    </row>
    <row r="26" spans="2:19" ht="15.6" customHeight="1">
      <c r="B26" s="75"/>
      <c r="C26" s="286" t="s">
        <v>18</v>
      </c>
      <c r="D26" s="288" t="s">
        <v>19</v>
      </c>
      <c r="E26" s="418" t="s">
        <v>20</v>
      </c>
      <c r="F26" s="419"/>
      <c r="G26" s="419"/>
      <c r="H26" s="419"/>
      <c r="I26" s="419"/>
      <c r="J26" s="419"/>
      <c r="K26" s="420"/>
      <c r="L26" s="75"/>
      <c r="M26" s="77"/>
      <c r="N26" s="77"/>
      <c r="O26" s="77"/>
      <c r="P26" s="77"/>
      <c r="Q26" s="77"/>
      <c r="R26" s="273"/>
      <c r="S26" s="77"/>
    </row>
    <row r="27" spans="2:19" ht="57" customHeight="1">
      <c r="B27" s="75"/>
      <c r="C27" s="286" t="s">
        <v>21</v>
      </c>
      <c r="D27" s="288" t="s">
        <v>22</v>
      </c>
      <c r="E27" s="418" t="s">
        <v>23</v>
      </c>
      <c r="F27" s="419"/>
      <c r="G27" s="419"/>
      <c r="H27" s="419"/>
      <c r="I27" s="419"/>
      <c r="J27" s="419"/>
      <c r="K27" s="420"/>
      <c r="L27" s="75"/>
      <c r="M27" s="77"/>
      <c r="N27" s="77"/>
      <c r="O27" s="77"/>
      <c r="P27" s="77"/>
      <c r="Q27" s="77"/>
      <c r="R27" s="273"/>
      <c r="S27" s="77"/>
    </row>
    <row r="28" spans="2:19" ht="72.599999999999994" customHeight="1">
      <c r="B28" s="75"/>
      <c r="C28" s="286" t="s">
        <v>24</v>
      </c>
      <c r="D28" s="288" t="s">
        <v>25</v>
      </c>
      <c r="E28" s="418" t="s">
        <v>26</v>
      </c>
      <c r="F28" s="419" t="s">
        <v>27</v>
      </c>
      <c r="G28" s="419" t="s">
        <v>27</v>
      </c>
      <c r="H28" s="419" t="s">
        <v>27</v>
      </c>
      <c r="I28" s="419" t="s">
        <v>27</v>
      </c>
      <c r="J28" s="419" t="s">
        <v>27</v>
      </c>
      <c r="K28" s="420" t="s">
        <v>27</v>
      </c>
      <c r="L28" s="75"/>
      <c r="M28" s="77"/>
      <c r="N28" s="77"/>
      <c r="O28" s="77"/>
      <c r="P28" s="77"/>
      <c r="Q28" s="77"/>
      <c r="R28" s="273"/>
      <c r="S28" s="77"/>
    </row>
    <row r="29" spans="2:19" ht="27.95" customHeight="1">
      <c r="B29" s="75"/>
      <c r="C29" s="286" t="s">
        <v>28</v>
      </c>
      <c r="D29" s="288" t="s">
        <v>29</v>
      </c>
      <c r="E29" s="418" t="s">
        <v>30</v>
      </c>
      <c r="F29" s="419"/>
      <c r="G29" s="419"/>
      <c r="H29" s="419"/>
      <c r="I29" s="419"/>
      <c r="J29" s="419"/>
      <c r="K29" s="420"/>
      <c r="L29" s="75"/>
      <c r="M29" s="77"/>
      <c r="N29" s="77"/>
      <c r="O29" s="77"/>
      <c r="P29" s="77"/>
      <c r="Q29" s="77"/>
      <c r="R29" s="273"/>
      <c r="S29" s="77"/>
    </row>
    <row r="30" spans="2:19" ht="43.5" customHeight="1">
      <c r="B30" s="75"/>
      <c r="C30" s="286" t="s">
        <v>31</v>
      </c>
      <c r="D30" s="288" t="s">
        <v>32</v>
      </c>
      <c r="E30" s="418" t="s">
        <v>33</v>
      </c>
      <c r="F30" s="419"/>
      <c r="G30" s="419"/>
      <c r="H30" s="419"/>
      <c r="I30" s="419"/>
      <c r="J30" s="419"/>
      <c r="K30" s="420"/>
      <c r="L30" s="75"/>
      <c r="M30" s="77"/>
      <c r="N30" s="77"/>
      <c r="O30" s="77"/>
      <c r="P30" s="77"/>
      <c r="Q30" s="77"/>
      <c r="R30" s="273"/>
      <c r="S30" s="77"/>
    </row>
    <row r="31" spans="2:19" ht="30.95" customHeight="1">
      <c r="B31" s="75"/>
      <c r="C31" s="286" t="s">
        <v>34</v>
      </c>
      <c r="D31" s="288" t="s">
        <v>35</v>
      </c>
      <c r="E31" s="418" t="s">
        <v>36</v>
      </c>
      <c r="F31" s="419"/>
      <c r="G31" s="419"/>
      <c r="H31" s="419"/>
      <c r="I31" s="419"/>
      <c r="J31" s="419"/>
      <c r="K31" s="420"/>
      <c r="L31" s="75"/>
      <c r="M31" s="77"/>
      <c r="N31" s="77"/>
      <c r="O31" s="77"/>
      <c r="P31" s="77"/>
      <c r="Q31" s="77"/>
      <c r="R31" s="273"/>
      <c r="S31" s="77"/>
    </row>
    <row r="32" spans="2:19" ht="17.45" customHeight="1">
      <c r="B32" s="75"/>
      <c r="C32" s="286" t="s">
        <v>37</v>
      </c>
      <c r="D32" s="288" t="s">
        <v>38</v>
      </c>
      <c r="E32" s="418" t="s">
        <v>39</v>
      </c>
      <c r="F32" s="419"/>
      <c r="G32" s="419"/>
      <c r="H32" s="419"/>
      <c r="I32" s="419"/>
      <c r="J32" s="419"/>
      <c r="K32" s="420"/>
      <c r="L32" s="75"/>
      <c r="M32" s="77"/>
      <c r="N32" s="77"/>
      <c r="O32" s="77"/>
      <c r="P32" s="77"/>
      <c r="Q32" s="77"/>
      <c r="R32" s="273"/>
      <c r="S32" s="77"/>
    </row>
    <row r="33" spans="2:19" ht="42.95" customHeight="1">
      <c r="B33" s="75"/>
      <c r="C33" s="286" t="s">
        <v>40</v>
      </c>
      <c r="D33" s="288" t="s">
        <v>41</v>
      </c>
      <c r="E33" s="418" t="s">
        <v>42</v>
      </c>
      <c r="F33" s="419"/>
      <c r="G33" s="419"/>
      <c r="H33" s="419"/>
      <c r="I33" s="419"/>
      <c r="J33" s="419"/>
      <c r="K33" s="420"/>
      <c r="L33" s="75"/>
      <c r="M33" s="77"/>
      <c r="N33" s="77"/>
      <c r="O33" s="77"/>
      <c r="P33" s="77"/>
      <c r="Q33" s="77"/>
      <c r="R33" s="273"/>
      <c r="S33" s="77"/>
    </row>
    <row r="34" spans="2:19" ht="33" customHeight="1">
      <c r="B34" s="75"/>
      <c r="C34" s="286" t="s">
        <v>43</v>
      </c>
      <c r="D34" s="288" t="s">
        <v>44</v>
      </c>
      <c r="E34" s="418" t="s">
        <v>45</v>
      </c>
      <c r="F34" s="419"/>
      <c r="G34" s="419"/>
      <c r="H34" s="419"/>
      <c r="I34" s="419"/>
      <c r="J34" s="419"/>
      <c r="K34" s="420"/>
      <c r="L34" s="75"/>
      <c r="M34" s="77"/>
      <c r="N34" s="77"/>
      <c r="O34" s="77"/>
      <c r="P34" s="77"/>
      <c r="Q34" s="77"/>
      <c r="R34" s="273"/>
      <c r="S34" s="77"/>
    </row>
    <row r="35" spans="2:19" ht="30.95" customHeight="1">
      <c r="B35" s="75"/>
      <c r="C35" s="374" t="s">
        <v>46</v>
      </c>
      <c r="D35" s="288" t="s">
        <v>47</v>
      </c>
      <c r="E35" s="418" t="s">
        <v>48</v>
      </c>
      <c r="F35" s="419"/>
      <c r="G35" s="419"/>
      <c r="H35" s="419"/>
      <c r="I35" s="419"/>
      <c r="J35" s="419"/>
      <c r="K35" s="420"/>
      <c r="L35" s="75"/>
      <c r="M35" s="77"/>
      <c r="N35" s="77"/>
      <c r="O35" s="77"/>
      <c r="P35" s="77"/>
      <c r="Q35" s="77"/>
      <c r="R35" s="273"/>
      <c r="S35" s="77"/>
    </row>
    <row r="36" spans="2:19" ht="62.45" customHeight="1">
      <c r="B36" s="75"/>
      <c r="C36" s="286" t="s">
        <v>49</v>
      </c>
      <c r="D36" s="288" t="s">
        <v>50</v>
      </c>
      <c r="E36" s="418" t="s">
        <v>51</v>
      </c>
      <c r="F36" s="419"/>
      <c r="G36" s="419"/>
      <c r="H36" s="419"/>
      <c r="I36" s="419"/>
      <c r="J36" s="419"/>
      <c r="K36" s="420"/>
      <c r="L36" s="75"/>
      <c r="M36" s="77"/>
      <c r="N36" s="77"/>
      <c r="O36" s="77"/>
      <c r="P36" s="77"/>
      <c r="Q36" s="77"/>
      <c r="R36" s="273"/>
      <c r="S36" s="77"/>
    </row>
    <row r="37" spans="2:19" ht="47.1" customHeight="1">
      <c r="B37" s="75"/>
      <c r="C37" s="286" t="s">
        <v>52</v>
      </c>
      <c r="D37" s="290" t="s">
        <v>53</v>
      </c>
      <c r="E37" s="418" t="s">
        <v>54</v>
      </c>
      <c r="F37" s="419"/>
      <c r="G37" s="419"/>
      <c r="H37" s="419"/>
      <c r="I37" s="419"/>
      <c r="J37" s="419"/>
      <c r="K37" s="420"/>
      <c r="L37" s="75"/>
      <c r="M37" s="77"/>
      <c r="N37" s="77"/>
      <c r="O37" s="77"/>
      <c r="P37" s="77"/>
      <c r="Q37" s="77"/>
      <c r="R37" s="273"/>
      <c r="S37" s="77"/>
    </row>
    <row r="38" spans="2:19" ht="30.6" customHeight="1">
      <c r="B38" s="75"/>
      <c r="C38" s="286" t="s">
        <v>55</v>
      </c>
      <c r="D38" s="288" t="s">
        <v>56</v>
      </c>
      <c r="E38" s="418" t="s">
        <v>57</v>
      </c>
      <c r="F38" s="419"/>
      <c r="G38" s="419"/>
      <c r="H38" s="419"/>
      <c r="I38" s="419"/>
      <c r="J38" s="419"/>
      <c r="K38" s="420"/>
      <c r="L38" s="75"/>
      <c r="M38" s="77"/>
      <c r="N38" s="77"/>
      <c r="O38" s="77"/>
      <c r="P38" s="77"/>
      <c r="Q38" s="77"/>
      <c r="R38" s="273"/>
      <c r="S38" s="77"/>
    </row>
    <row r="39" spans="2:19" ht="29.45" customHeight="1">
      <c r="B39" s="75"/>
      <c r="C39" s="286" t="s">
        <v>58</v>
      </c>
      <c r="D39" s="289" t="s">
        <v>59</v>
      </c>
      <c r="E39" s="418" t="s">
        <v>60</v>
      </c>
      <c r="F39" s="419"/>
      <c r="G39" s="419"/>
      <c r="H39" s="419"/>
      <c r="I39" s="419"/>
      <c r="J39" s="419"/>
      <c r="K39" s="420"/>
      <c r="L39" s="75"/>
      <c r="M39" s="77"/>
      <c r="N39" s="77"/>
      <c r="O39" s="77"/>
      <c r="P39" s="77"/>
      <c r="Q39" s="77"/>
      <c r="R39" s="273"/>
      <c r="S39" s="77"/>
    </row>
    <row r="40" spans="2:19" ht="41.1" customHeight="1">
      <c r="B40" s="75"/>
      <c r="C40" s="286" t="s">
        <v>61</v>
      </c>
      <c r="D40" s="289" t="s">
        <v>62</v>
      </c>
      <c r="E40" s="418" t="s">
        <v>63</v>
      </c>
      <c r="F40" s="419"/>
      <c r="G40" s="419"/>
      <c r="H40" s="419"/>
      <c r="I40" s="419"/>
      <c r="J40" s="419"/>
      <c r="K40" s="420"/>
      <c r="L40" s="75"/>
      <c r="M40" s="375"/>
      <c r="N40" s="375"/>
      <c r="O40" s="375"/>
      <c r="P40" s="375"/>
      <c r="Q40" s="77"/>
      <c r="R40" s="273"/>
      <c r="S40" s="77"/>
    </row>
    <row r="41" spans="2:19" ht="29.45" customHeight="1">
      <c r="B41" s="75"/>
      <c r="C41" s="286" t="s">
        <v>64</v>
      </c>
      <c r="D41" s="289" t="s">
        <v>65</v>
      </c>
      <c r="E41" s="418" t="s">
        <v>66</v>
      </c>
      <c r="F41" s="419"/>
      <c r="G41" s="419"/>
      <c r="H41" s="419"/>
      <c r="I41" s="419"/>
      <c r="J41" s="419"/>
      <c r="K41" s="420"/>
      <c r="L41" s="75"/>
      <c r="M41" s="77"/>
      <c r="N41" s="77"/>
      <c r="O41" s="77"/>
      <c r="P41" s="77"/>
      <c r="Q41" s="77"/>
      <c r="R41" s="273"/>
      <c r="S41" s="77"/>
    </row>
    <row r="42" spans="2:19" ht="30" customHeight="1">
      <c r="B42" s="75"/>
      <c r="C42" s="286" t="s">
        <v>67</v>
      </c>
      <c r="D42" s="289" t="s">
        <v>68</v>
      </c>
      <c r="E42" s="408" t="s">
        <v>69</v>
      </c>
      <c r="F42" s="409"/>
      <c r="G42" s="409"/>
      <c r="H42" s="409"/>
      <c r="I42" s="409"/>
      <c r="J42" s="409"/>
      <c r="K42" s="410"/>
      <c r="L42" s="75"/>
      <c r="M42" s="77"/>
      <c r="N42" s="77"/>
      <c r="O42" s="77"/>
      <c r="P42" s="77"/>
      <c r="Q42" s="77"/>
      <c r="R42" s="273"/>
      <c r="S42" s="77"/>
    </row>
    <row r="43" spans="2:19" ht="29.45" customHeight="1">
      <c r="B43" s="75"/>
      <c r="C43" s="374" t="s">
        <v>70</v>
      </c>
      <c r="D43" s="289" t="s">
        <v>71</v>
      </c>
      <c r="E43" s="408" t="s">
        <v>72</v>
      </c>
      <c r="F43" s="409"/>
      <c r="G43" s="409"/>
      <c r="H43" s="409"/>
      <c r="I43" s="409"/>
      <c r="J43" s="409"/>
      <c r="K43" s="410"/>
      <c r="L43" s="75"/>
      <c r="M43" s="77"/>
      <c r="N43" s="77"/>
      <c r="O43" s="77"/>
      <c r="P43" s="77"/>
      <c r="Q43" s="77"/>
      <c r="R43" s="273"/>
      <c r="S43" s="77"/>
    </row>
    <row r="44" spans="2:19" ht="57" customHeight="1">
      <c r="B44" s="75"/>
      <c r="C44" s="286" t="s">
        <v>73</v>
      </c>
      <c r="D44" s="289" t="s">
        <v>74</v>
      </c>
      <c r="E44" s="419" t="s">
        <v>75</v>
      </c>
      <c r="F44" s="419"/>
      <c r="G44" s="419"/>
      <c r="H44" s="419"/>
      <c r="I44" s="419"/>
      <c r="J44" s="419"/>
      <c r="K44" s="420"/>
      <c r="L44" s="75"/>
      <c r="M44" s="77"/>
      <c r="N44" s="77"/>
      <c r="O44" s="77"/>
      <c r="P44" s="77"/>
      <c r="Q44" s="77"/>
      <c r="R44" s="273"/>
      <c r="S44" s="77"/>
    </row>
    <row r="45" spans="2:19" ht="22.5" customHeight="1">
      <c r="B45" s="75"/>
      <c r="C45" s="275"/>
      <c r="D45" s="77"/>
      <c r="E45" s="77"/>
      <c r="F45" s="77"/>
      <c r="G45" s="77"/>
      <c r="H45" s="77"/>
      <c r="I45" s="77"/>
      <c r="J45" s="77"/>
      <c r="K45" s="77"/>
      <c r="L45" s="75"/>
      <c r="M45" s="77"/>
      <c r="N45" s="77"/>
      <c r="O45" s="77"/>
      <c r="P45" s="77"/>
      <c r="Q45" s="77"/>
      <c r="R45" s="273"/>
      <c r="S45" s="77"/>
    </row>
    <row r="46" spans="2:19" ht="15">
      <c r="B46" s="75"/>
      <c r="C46" s="432" t="s">
        <v>76</v>
      </c>
      <c r="D46" s="433"/>
      <c r="E46" s="433"/>
      <c r="F46" s="433"/>
      <c r="G46" s="433"/>
      <c r="H46" s="433"/>
      <c r="I46" s="433"/>
      <c r="J46" s="433"/>
      <c r="K46" s="433"/>
      <c r="L46" s="75"/>
      <c r="M46" s="77"/>
      <c r="N46" s="77"/>
      <c r="O46" s="77"/>
      <c r="P46" s="77"/>
      <c r="Q46" s="77"/>
      <c r="R46" s="273"/>
      <c r="S46" s="77"/>
    </row>
    <row r="47" spans="2:19" ht="93.95" customHeight="1">
      <c r="B47" s="75"/>
      <c r="C47" s="444" t="s">
        <v>77</v>
      </c>
      <c r="D47" s="445"/>
      <c r="E47" s="446"/>
      <c r="F47" s="446"/>
      <c r="G47" s="446"/>
      <c r="H47" s="446"/>
      <c r="I47" s="446"/>
      <c r="J47" s="446"/>
      <c r="K47" s="446"/>
      <c r="L47" s="75"/>
      <c r="M47" s="77"/>
      <c r="N47" s="77"/>
      <c r="O47" s="77"/>
      <c r="P47" s="77"/>
      <c r="Q47" s="77"/>
      <c r="R47" s="273"/>
      <c r="S47" s="77"/>
    </row>
    <row r="48" spans="2:19" ht="34.5" customHeight="1">
      <c r="B48" s="75"/>
      <c r="C48" s="279" t="s">
        <v>78</v>
      </c>
      <c r="D48" s="284" t="s">
        <v>79</v>
      </c>
      <c r="E48" s="448" t="s">
        <v>80</v>
      </c>
      <c r="F48" s="448"/>
      <c r="G48" s="448"/>
      <c r="H48" s="448"/>
      <c r="I48" s="448"/>
      <c r="J48" s="448"/>
      <c r="K48" s="449"/>
      <c r="L48" s="75"/>
      <c r="M48" s="77"/>
      <c r="N48" s="77"/>
      <c r="O48" s="77"/>
      <c r="P48" s="77"/>
      <c r="Q48" s="77"/>
      <c r="R48" s="273"/>
      <c r="S48" s="77"/>
    </row>
    <row r="49" spans="2:19" ht="32.1" customHeight="1">
      <c r="B49" s="75"/>
      <c r="C49" s="279" t="s">
        <v>81</v>
      </c>
      <c r="D49" s="282" t="s">
        <v>82</v>
      </c>
      <c r="E49" s="448" t="s">
        <v>83</v>
      </c>
      <c r="F49" s="448"/>
      <c r="G49" s="448"/>
      <c r="H49" s="448"/>
      <c r="I49" s="448"/>
      <c r="J49" s="448"/>
      <c r="K49" s="449"/>
      <c r="L49" s="75"/>
      <c r="M49" s="77"/>
      <c r="N49" s="77"/>
      <c r="O49" s="77"/>
      <c r="P49" s="77"/>
      <c r="Q49" s="77"/>
      <c r="R49" s="273"/>
      <c r="S49" s="77"/>
    </row>
    <row r="50" spans="2:19" ht="43.5" customHeight="1">
      <c r="B50" s="75"/>
      <c r="C50" s="451" t="s">
        <v>84</v>
      </c>
      <c r="D50" s="282" t="s">
        <v>85</v>
      </c>
      <c r="E50" s="448" t="s">
        <v>86</v>
      </c>
      <c r="F50" s="448"/>
      <c r="G50" s="448"/>
      <c r="H50" s="448"/>
      <c r="I50" s="448"/>
      <c r="J50" s="448"/>
      <c r="K50" s="449"/>
      <c r="L50" s="75"/>
      <c r="M50" s="77"/>
      <c r="N50" s="77"/>
      <c r="O50" s="77"/>
      <c r="P50" s="77"/>
      <c r="Q50" s="77"/>
      <c r="R50" s="273"/>
      <c r="S50" s="77"/>
    </row>
    <row r="51" spans="2:19" ht="29.1" customHeight="1">
      <c r="B51" s="75"/>
      <c r="C51" s="452"/>
      <c r="D51" s="285" t="s">
        <v>87</v>
      </c>
      <c r="E51" s="448" t="s">
        <v>88</v>
      </c>
      <c r="F51" s="448"/>
      <c r="G51" s="448"/>
      <c r="H51" s="448"/>
      <c r="I51" s="448"/>
      <c r="J51" s="448"/>
      <c r="K51" s="449"/>
      <c r="L51" s="75"/>
      <c r="M51" s="77"/>
      <c r="N51" s="77"/>
      <c r="O51" s="77"/>
      <c r="P51" s="77"/>
      <c r="Q51" s="77"/>
      <c r="R51" s="273"/>
      <c r="S51" s="77"/>
    </row>
    <row r="52" spans="2:19" ht="30.6" customHeight="1">
      <c r="B52" s="75"/>
      <c r="C52" s="451" t="s">
        <v>89</v>
      </c>
      <c r="D52" s="283" t="s">
        <v>90</v>
      </c>
      <c r="E52" s="448" t="s">
        <v>91</v>
      </c>
      <c r="F52" s="448"/>
      <c r="G52" s="448"/>
      <c r="H52" s="448"/>
      <c r="I52" s="448"/>
      <c r="J52" s="448"/>
      <c r="K52" s="449"/>
      <c r="L52" s="75"/>
      <c r="M52" s="77"/>
      <c r="N52" s="77"/>
      <c r="O52" s="77"/>
      <c r="P52" s="77"/>
      <c r="Q52" s="77"/>
      <c r="R52" s="273"/>
      <c r="S52" s="77"/>
    </row>
    <row r="53" spans="2:19" ht="30.95" customHeight="1">
      <c r="B53" s="75"/>
      <c r="C53" s="452"/>
      <c r="D53" s="281" t="s">
        <v>92</v>
      </c>
      <c r="E53" s="448" t="s">
        <v>93</v>
      </c>
      <c r="F53" s="448"/>
      <c r="G53" s="448"/>
      <c r="H53" s="448"/>
      <c r="I53" s="448"/>
      <c r="J53" s="448"/>
      <c r="K53" s="449"/>
      <c r="L53" s="75"/>
      <c r="M53" s="77"/>
      <c r="N53" s="77"/>
      <c r="O53" s="77"/>
      <c r="P53" s="77"/>
      <c r="Q53" s="77"/>
      <c r="R53" s="273"/>
      <c r="S53" s="77"/>
    </row>
    <row r="54" spans="2:19" ht="42" customHeight="1">
      <c r="B54" s="75"/>
      <c r="C54" s="451" t="s">
        <v>94</v>
      </c>
      <c r="D54" s="282" t="s">
        <v>95</v>
      </c>
      <c r="E54" s="448" t="s">
        <v>96</v>
      </c>
      <c r="F54" s="448"/>
      <c r="G54" s="448"/>
      <c r="H54" s="448"/>
      <c r="I54" s="448"/>
      <c r="J54" s="448"/>
      <c r="K54" s="449"/>
      <c r="L54" s="75"/>
      <c r="M54" s="77"/>
      <c r="N54" s="77"/>
      <c r="O54" s="77"/>
      <c r="P54" s="77"/>
      <c r="Q54" s="77"/>
      <c r="R54" s="273"/>
      <c r="S54" s="77"/>
    </row>
    <row r="55" spans="2:19" ht="29.1" customHeight="1">
      <c r="B55" s="75"/>
      <c r="C55" s="452"/>
      <c r="D55" s="280" t="s">
        <v>97</v>
      </c>
      <c r="E55" s="448" t="s">
        <v>98</v>
      </c>
      <c r="F55" s="448"/>
      <c r="G55" s="448"/>
      <c r="H55" s="448"/>
      <c r="I55" s="448"/>
      <c r="J55" s="448"/>
      <c r="K55" s="449"/>
      <c r="L55" s="75"/>
      <c r="M55" s="77"/>
      <c r="N55" s="77"/>
      <c r="O55" s="77"/>
      <c r="P55" s="77"/>
      <c r="Q55" s="77"/>
      <c r="R55" s="273"/>
      <c r="S55" s="77"/>
    </row>
    <row r="56" spans="2:19" ht="33" customHeight="1">
      <c r="B56" s="75"/>
      <c r="C56" s="451" t="s">
        <v>99</v>
      </c>
      <c r="D56" s="280" t="s">
        <v>100</v>
      </c>
      <c r="E56" s="450" t="s">
        <v>101</v>
      </c>
      <c r="F56" s="448"/>
      <c r="G56" s="448"/>
      <c r="H56" s="448"/>
      <c r="I56" s="448"/>
      <c r="J56" s="448"/>
      <c r="K56" s="449"/>
      <c r="L56" s="75"/>
      <c r="M56" s="77"/>
      <c r="N56" s="77"/>
      <c r="O56" s="77"/>
      <c r="P56" s="77"/>
      <c r="Q56" s="77"/>
      <c r="R56" s="273"/>
      <c r="S56" s="77"/>
    </row>
    <row r="57" spans="2:19" ht="29.1" customHeight="1">
      <c r="B57" s="75"/>
      <c r="C57" s="452"/>
      <c r="D57" s="280" t="s">
        <v>102</v>
      </c>
      <c r="E57" s="448" t="s">
        <v>103</v>
      </c>
      <c r="F57" s="448"/>
      <c r="G57" s="448"/>
      <c r="H57" s="448"/>
      <c r="I57" s="448"/>
      <c r="J57" s="448"/>
      <c r="K57" s="449"/>
      <c r="L57" s="75"/>
      <c r="M57" s="77"/>
      <c r="N57" s="77"/>
      <c r="O57" s="77"/>
      <c r="P57" s="77"/>
      <c r="Q57" s="77"/>
      <c r="R57" s="273"/>
      <c r="S57" s="77"/>
    </row>
    <row r="58" spans="2:19" ht="32.1" customHeight="1">
      <c r="B58" s="75"/>
      <c r="C58" s="451" t="s">
        <v>104</v>
      </c>
      <c r="D58" s="280" t="s">
        <v>105</v>
      </c>
      <c r="E58" s="448" t="s">
        <v>106</v>
      </c>
      <c r="F58" s="448"/>
      <c r="G58" s="448"/>
      <c r="H58" s="448"/>
      <c r="I58" s="448"/>
      <c r="J58" s="448"/>
      <c r="K58" s="449"/>
      <c r="L58" s="75"/>
      <c r="M58" s="77"/>
      <c r="N58" s="77"/>
      <c r="O58" s="77"/>
      <c r="P58" s="77"/>
      <c r="Q58" s="77"/>
      <c r="R58" s="273"/>
      <c r="S58" s="77"/>
    </row>
    <row r="59" spans="2:19" ht="15.95" customHeight="1">
      <c r="B59" s="75"/>
      <c r="C59" s="452"/>
      <c r="D59" s="280" t="s">
        <v>107</v>
      </c>
      <c r="E59" s="448" t="s">
        <v>108</v>
      </c>
      <c r="F59" s="448"/>
      <c r="G59" s="448"/>
      <c r="H59" s="448"/>
      <c r="I59" s="448"/>
      <c r="J59" s="448"/>
      <c r="K59" s="449"/>
      <c r="L59" s="75"/>
      <c r="M59" s="77"/>
      <c r="N59" s="77"/>
      <c r="O59" s="77"/>
      <c r="P59" s="77"/>
      <c r="Q59" s="77"/>
      <c r="R59" s="273"/>
      <c r="S59" s="77"/>
    </row>
    <row r="60" spans="2:19" ht="31.5" customHeight="1">
      <c r="B60" s="75"/>
      <c r="C60" s="279" t="s">
        <v>109</v>
      </c>
      <c r="D60" s="280" t="s">
        <v>110</v>
      </c>
      <c r="E60" s="448" t="s">
        <v>111</v>
      </c>
      <c r="F60" s="448"/>
      <c r="G60" s="448"/>
      <c r="H60" s="448"/>
      <c r="I60" s="448"/>
      <c r="J60" s="448"/>
      <c r="K60" s="449"/>
      <c r="L60" s="75"/>
      <c r="M60" s="77"/>
      <c r="N60" s="77"/>
      <c r="O60" s="77"/>
      <c r="P60" s="77"/>
      <c r="Q60" s="77"/>
      <c r="R60" s="273"/>
      <c r="S60" s="77"/>
    </row>
    <row r="61" spans="2:19" ht="18.600000000000001" customHeight="1">
      <c r="B61" s="75"/>
      <c r="C61" s="430"/>
      <c r="D61" s="431"/>
      <c r="E61" s="431"/>
      <c r="F61" s="431"/>
      <c r="G61" s="431"/>
      <c r="H61" s="431"/>
      <c r="I61" s="431"/>
      <c r="J61" s="431"/>
      <c r="K61" s="431"/>
      <c r="L61" s="335"/>
      <c r="M61" s="336"/>
      <c r="N61" s="336"/>
      <c r="O61" s="336"/>
      <c r="P61" s="336"/>
      <c r="Q61" s="336"/>
      <c r="R61" s="337"/>
      <c r="S61" s="77"/>
    </row>
    <row r="62" spans="2:19" ht="18.600000000000001" customHeight="1">
      <c r="B62" s="75"/>
      <c r="C62" s="447"/>
      <c r="D62" s="447"/>
      <c r="E62" s="447"/>
      <c r="F62" s="447"/>
      <c r="G62" s="447"/>
      <c r="H62" s="447"/>
      <c r="I62" s="447"/>
      <c r="J62" s="447"/>
      <c r="K62" s="447"/>
      <c r="L62" s="447"/>
      <c r="M62" s="447"/>
      <c r="N62" s="447"/>
      <c r="O62" s="447"/>
      <c r="P62" s="447"/>
      <c r="Q62" s="447"/>
      <c r="R62" s="447"/>
      <c r="S62" s="77"/>
    </row>
    <row r="63" spans="2:19" ht="13.5" customHeight="1">
      <c r="B63" s="75"/>
      <c r="C63" s="427" t="s">
        <v>112</v>
      </c>
      <c r="D63" s="427"/>
      <c r="E63" s="427"/>
      <c r="F63" s="427"/>
      <c r="G63" s="427"/>
      <c r="H63" s="427"/>
      <c r="I63" s="427"/>
      <c r="J63" s="427"/>
      <c r="K63" s="427"/>
      <c r="L63" s="427"/>
      <c r="M63" s="427"/>
      <c r="N63" s="427"/>
      <c r="O63" s="427"/>
      <c r="P63" s="427"/>
      <c r="Q63" s="427"/>
      <c r="R63" s="427"/>
      <c r="S63" s="77"/>
    </row>
    <row r="64" spans="2:19" ht="13.5" customHeight="1">
      <c r="B64" s="75"/>
      <c r="C64" s="427"/>
      <c r="D64" s="427"/>
      <c r="E64" s="427"/>
      <c r="F64" s="427"/>
      <c r="G64" s="427"/>
      <c r="H64" s="427"/>
      <c r="I64" s="427"/>
      <c r="J64" s="427"/>
      <c r="K64" s="427"/>
      <c r="L64" s="427"/>
      <c r="M64" s="427"/>
      <c r="N64" s="427"/>
      <c r="O64" s="427"/>
      <c r="P64" s="427"/>
      <c r="Q64" s="427"/>
      <c r="R64" s="427"/>
      <c r="S64" s="77"/>
    </row>
    <row r="65" spans="2:19" ht="114.75" customHeight="1">
      <c r="B65" s="75"/>
      <c r="C65" s="454" t="s">
        <v>113</v>
      </c>
      <c r="D65" s="455"/>
      <c r="E65" s="455"/>
      <c r="F65" s="455"/>
      <c r="G65" s="455"/>
      <c r="H65" s="455"/>
      <c r="I65" s="455"/>
      <c r="J65" s="455"/>
      <c r="K65" s="455"/>
      <c r="L65" s="455"/>
      <c r="M65" s="455"/>
      <c r="N65" s="455"/>
      <c r="O65" s="455"/>
      <c r="P65" s="455"/>
      <c r="Q65" s="455"/>
      <c r="R65" s="456"/>
      <c r="S65" s="77"/>
    </row>
    <row r="66" spans="2:19" ht="52.5" customHeight="1">
      <c r="B66" s="75"/>
      <c r="C66" s="457"/>
      <c r="D66" s="458"/>
      <c r="E66" s="458"/>
      <c r="F66" s="458"/>
      <c r="G66" s="458"/>
      <c r="H66" s="458"/>
      <c r="I66" s="458"/>
      <c r="J66" s="458"/>
      <c r="K66" s="458"/>
      <c r="L66" s="458"/>
      <c r="M66" s="458"/>
      <c r="N66" s="458"/>
      <c r="O66" s="458"/>
      <c r="P66" s="458"/>
      <c r="Q66" s="458"/>
      <c r="R66" s="459"/>
      <c r="S66" s="77"/>
    </row>
    <row r="67" spans="2:19" ht="102.6" customHeight="1">
      <c r="B67" s="75"/>
      <c r="C67" s="457"/>
      <c r="D67" s="458"/>
      <c r="E67" s="458"/>
      <c r="F67" s="458"/>
      <c r="G67" s="458"/>
      <c r="H67" s="458"/>
      <c r="I67" s="458"/>
      <c r="J67" s="458"/>
      <c r="K67" s="458"/>
      <c r="L67" s="458"/>
      <c r="M67" s="458"/>
      <c r="N67" s="458"/>
      <c r="O67" s="458"/>
      <c r="P67" s="458"/>
      <c r="Q67" s="458"/>
      <c r="R67" s="459"/>
      <c r="S67" s="77"/>
    </row>
    <row r="68" spans="2:19" ht="64.5" customHeight="1">
      <c r="B68" s="75"/>
      <c r="C68" s="457"/>
      <c r="D68" s="458"/>
      <c r="E68" s="458"/>
      <c r="F68" s="458"/>
      <c r="G68" s="458"/>
      <c r="H68" s="458"/>
      <c r="I68" s="458"/>
      <c r="J68" s="458"/>
      <c r="K68" s="458"/>
      <c r="L68" s="458"/>
      <c r="M68" s="458"/>
      <c r="N68" s="458"/>
      <c r="O68" s="458"/>
      <c r="P68" s="458"/>
      <c r="Q68" s="458"/>
      <c r="R68" s="459"/>
      <c r="S68" s="77"/>
    </row>
    <row r="69" spans="2:19" ht="144.75" customHeight="1">
      <c r="B69" s="75"/>
      <c r="C69" s="460"/>
      <c r="D69" s="461"/>
      <c r="E69" s="461"/>
      <c r="F69" s="461"/>
      <c r="G69" s="461"/>
      <c r="H69" s="461"/>
      <c r="I69" s="461"/>
      <c r="J69" s="461"/>
      <c r="K69" s="461"/>
      <c r="L69" s="461"/>
      <c r="M69" s="461"/>
      <c r="N69" s="461"/>
      <c r="O69" s="461"/>
      <c r="P69" s="461"/>
      <c r="Q69" s="461"/>
      <c r="R69" s="462"/>
      <c r="S69" s="77"/>
    </row>
    <row r="70" spans="2:19">
      <c r="B70" s="75"/>
      <c r="C70" s="75"/>
      <c r="D70" s="75"/>
      <c r="E70" s="75"/>
      <c r="F70" s="75"/>
      <c r="G70" s="75"/>
      <c r="H70" s="75"/>
      <c r="I70" s="75"/>
      <c r="J70" s="75"/>
      <c r="K70" s="75"/>
      <c r="L70" s="75"/>
      <c r="M70" s="77"/>
      <c r="N70" s="77"/>
      <c r="O70" s="77"/>
      <c r="P70" s="77"/>
      <c r="Q70" s="77"/>
      <c r="R70" s="77"/>
      <c r="S70" s="77"/>
    </row>
    <row r="71" spans="2:19">
      <c r="B71" s="75"/>
      <c r="C71" s="75"/>
      <c r="D71" s="75"/>
      <c r="E71" s="75"/>
      <c r="F71" s="75"/>
      <c r="G71" s="75"/>
      <c r="H71" s="75"/>
      <c r="I71" s="75"/>
      <c r="J71" s="75"/>
      <c r="K71" s="75"/>
      <c r="L71" s="75"/>
      <c r="M71" s="77"/>
      <c r="N71" s="77"/>
      <c r="O71" s="77"/>
      <c r="P71" s="77"/>
      <c r="Q71" s="77"/>
      <c r="R71" s="77"/>
      <c r="S71" s="77"/>
    </row>
    <row r="72" spans="2:19">
      <c r="B72" s="75"/>
      <c r="C72" s="427" t="s">
        <v>114</v>
      </c>
      <c r="D72" s="427"/>
      <c r="E72" s="427"/>
      <c r="F72" s="427"/>
      <c r="G72" s="427"/>
      <c r="H72" s="427"/>
      <c r="I72" s="427"/>
      <c r="J72" s="427"/>
      <c r="K72" s="427"/>
      <c r="L72" s="427"/>
      <c r="M72" s="427"/>
      <c r="N72" s="427"/>
      <c r="O72" s="427"/>
      <c r="P72" s="427"/>
      <c r="Q72" s="427"/>
      <c r="R72" s="427"/>
      <c r="S72" s="77"/>
    </row>
    <row r="73" spans="2:19">
      <c r="B73" s="75"/>
      <c r="C73" s="427"/>
      <c r="D73" s="427"/>
      <c r="E73" s="427"/>
      <c r="F73" s="427"/>
      <c r="G73" s="427"/>
      <c r="H73" s="427"/>
      <c r="I73" s="427"/>
      <c r="J73" s="427"/>
      <c r="K73" s="427"/>
      <c r="L73" s="427"/>
      <c r="M73" s="427"/>
      <c r="N73" s="427"/>
      <c r="O73" s="427"/>
      <c r="P73" s="427"/>
      <c r="Q73" s="427"/>
      <c r="R73" s="427"/>
      <c r="S73" s="77"/>
    </row>
    <row r="74" spans="2:19" ht="50.45" customHeight="1">
      <c r="B74" s="75"/>
      <c r="C74" s="463" t="s">
        <v>115</v>
      </c>
      <c r="D74" s="464"/>
      <c r="E74" s="464"/>
      <c r="F74" s="464"/>
      <c r="G74" s="464"/>
      <c r="H74" s="464"/>
      <c r="I74" s="464"/>
      <c r="J74" s="464"/>
      <c r="K74" s="464"/>
      <c r="L74" s="464"/>
      <c r="M74" s="464"/>
      <c r="N74" s="464"/>
      <c r="O74" s="464"/>
      <c r="P74" s="464"/>
      <c r="Q74" s="464"/>
      <c r="R74" s="464"/>
      <c r="S74" s="77"/>
    </row>
    <row r="75" spans="2:19" ht="67.5" customHeight="1">
      <c r="B75" s="75"/>
      <c r="C75" s="464"/>
      <c r="D75" s="464"/>
      <c r="E75" s="464"/>
      <c r="F75" s="464"/>
      <c r="G75" s="464"/>
      <c r="H75" s="464"/>
      <c r="I75" s="464"/>
      <c r="J75" s="464"/>
      <c r="K75" s="464"/>
      <c r="L75" s="464"/>
      <c r="M75" s="464"/>
      <c r="N75" s="464"/>
      <c r="O75" s="464"/>
      <c r="P75" s="464"/>
      <c r="Q75" s="464"/>
      <c r="R75" s="464"/>
      <c r="S75" s="77"/>
    </row>
    <row r="76" spans="2:19" ht="75" customHeight="1">
      <c r="B76" s="75"/>
      <c r="C76" s="464"/>
      <c r="D76" s="464"/>
      <c r="E76" s="464"/>
      <c r="F76" s="464"/>
      <c r="G76" s="464"/>
      <c r="H76" s="464"/>
      <c r="I76" s="464"/>
      <c r="J76" s="464"/>
      <c r="K76" s="464"/>
      <c r="L76" s="464"/>
      <c r="M76" s="464"/>
      <c r="N76" s="464"/>
      <c r="O76" s="464"/>
      <c r="P76" s="464"/>
      <c r="Q76" s="464"/>
      <c r="R76" s="464"/>
      <c r="S76" s="77"/>
    </row>
    <row r="77" spans="2:19" ht="101.25" customHeight="1">
      <c r="B77" s="75"/>
      <c r="C77" s="464"/>
      <c r="D77" s="464"/>
      <c r="E77" s="464"/>
      <c r="F77" s="464"/>
      <c r="G77" s="464"/>
      <c r="H77" s="464"/>
      <c r="I77" s="464"/>
      <c r="J77" s="464"/>
      <c r="K77" s="464"/>
      <c r="L77" s="464"/>
      <c r="M77" s="464"/>
      <c r="N77" s="464"/>
      <c r="O77" s="464"/>
      <c r="P77" s="464"/>
      <c r="Q77" s="464"/>
      <c r="R77" s="464"/>
      <c r="S77" s="77"/>
    </row>
    <row r="78" spans="2:19">
      <c r="B78" s="75"/>
      <c r="C78" s="464"/>
      <c r="D78" s="464"/>
      <c r="E78" s="464"/>
      <c r="F78" s="464"/>
      <c r="G78" s="464"/>
      <c r="H78" s="464"/>
      <c r="I78" s="464"/>
      <c r="J78" s="464"/>
      <c r="K78" s="464"/>
      <c r="L78" s="464"/>
      <c r="M78" s="464"/>
      <c r="N78" s="464"/>
      <c r="O78" s="464"/>
      <c r="P78" s="464"/>
      <c r="Q78" s="464"/>
      <c r="R78" s="464"/>
      <c r="S78" s="77"/>
    </row>
    <row r="79" spans="2:19" ht="51" customHeight="1">
      <c r="B79" s="75"/>
      <c r="C79" s="464"/>
      <c r="D79" s="464"/>
      <c r="E79" s="464"/>
      <c r="F79" s="464"/>
      <c r="G79" s="464"/>
      <c r="H79" s="464"/>
      <c r="I79" s="464"/>
      <c r="J79" s="464"/>
      <c r="K79" s="464"/>
      <c r="L79" s="464"/>
      <c r="M79" s="464"/>
      <c r="N79" s="464"/>
      <c r="O79" s="464"/>
      <c r="P79" s="464"/>
      <c r="Q79" s="464"/>
      <c r="R79" s="464"/>
      <c r="S79" s="77"/>
    </row>
    <row r="80" spans="2:19">
      <c r="B80" s="75"/>
      <c r="C80" s="75"/>
      <c r="D80" s="75"/>
      <c r="E80" s="75"/>
      <c r="F80" s="75"/>
      <c r="G80" s="75"/>
      <c r="H80" s="75"/>
      <c r="I80" s="75"/>
      <c r="J80" s="75"/>
      <c r="K80" s="75"/>
      <c r="L80" s="75"/>
      <c r="M80" s="77"/>
      <c r="N80" s="77"/>
      <c r="O80" s="77"/>
      <c r="P80" s="77"/>
      <c r="Q80" s="77"/>
      <c r="R80" s="77"/>
      <c r="S80" s="77"/>
    </row>
    <row r="81" spans="2:19" ht="14.1">
      <c r="B81" s="75"/>
      <c r="C81" s="75"/>
      <c r="D81" s="75"/>
      <c r="E81" s="75"/>
      <c r="F81" s="75"/>
      <c r="G81" s="75"/>
      <c r="H81" s="75"/>
      <c r="I81" s="75"/>
      <c r="J81" s="75"/>
      <c r="K81" s="75"/>
      <c r="L81" s="75"/>
      <c r="M81" s="77"/>
      <c r="N81" s="77"/>
      <c r="O81" s="77"/>
      <c r="P81" s="77"/>
      <c r="Q81" s="453" t="s">
        <v>116</v>
      </c>
      <c r="R81" s="453"/>
      <c r="S81" s="77"/>
    </row>
    <row r="82" spans="2:19">
      <c r="B82" s="75"/>
      <c r="C82" s="75"/>
      <c r="D82" s="75"/>
      <c r="E82" s="75"/>
      <c r="F82" s="75"/>
      <c r="G82" s="75"/>
      <c r="H82" s="75"/>
      <c r="I82" s="75"/>
      <c r="J82" s="75"/>
      <c r="K82" s="75"/>
      <c r="L82" s="75"/>
      <c r="M82" s="77"/>
      <c r="N82" s="77"/>
      <c r="O82" s="77"/>
      <c r="P82" s="77"/>
      <c r="Q82" s="77"/>
      <c r="R82" s="77"/>
      <c r="S82" s="77"/>
    </row>
    <row r="83" spans="2:19">
      <c r="B83" s="277"/>
      <c r="C83" s="277"/>
      <c r="D83" s="277"/>
      <c r="E83" s="277"/>
      <c r="F83" s="277"/>
      <c r="G83" s="277"/>
      <c r="H83" s="277"/>
      <c r="I83" s="277"/>
      <c r="J83" s="277"/>
      <c r="K83" s="277"/>
      <c r="L83" s="277"/>
      <c r="M83" s="278"/>
      <c r="N83" s="278"/>
      <c r="O83" s="278"/>
      <c r="P83" s="278"/>
      <c r="Q83" s="278"/>
      <c r="R83" s="278"/>
      <c r="S83" s="278"/>
    </row>
  </sheetData>
  <sheetProtection algorithmName="SHA-512" hashValue="g8qP8ZryMor4hhfSIDr9PkEhsRKNKYizRJI8IvHJPu06ZQyJQjrqkipMHr7KhYHbPG7CSfThBUf1/owf+y2Y4g==" saltValue="O45QIhnQlZeHj1kGZC7ZAA==" spinCount="100000" sheet="1" objects="1" scenarios="1" selectLockedCells="1"/>
  <mergeCells count="60">
    <mergeCell ref="C58:C59"/>
    <mergeCell ref="E59:K59"/>
    <mergeCell ref="Q81:R81"/>
    <mergeCell ref="C65:R69"/>
    <mergeCell ref="E53:K53"/>
    <mergeCell ref="C54:C55"/>
    <mergeCell ref="E55:K55"/>
    <mergeCell ref="C56:C57"/>
    <mergeCell ref="E57:K57"/>
    <mergeCell ref="C72:R73"/>
    <mergeCell ref="C63:R64"/>
    <mergeCell ref="C74:R79"/>
    <mergeCell ref="E38:K38"/>
    <mergeCell ref="E39:K39"/>
    <mergeCell ref="E44:K44"/>
    <mergeCell ref="C47:K47"/>
    <mergeCell ref="C62:R62"/>
    <mergeCell ref="E48:K48"/>
    <mergeCell ref="E49:K49"/>
    <mergeCell ref="E50:K50"/>
    <mergeCell ref="E52:K52"/>
    <mergeCell ref="E54:K54"/>
    <mergeCell ref="E56:K56"/>
    <mergeCell ref="E58:K58"/>
    <mergeCell ref="E60:K60"/>
    <mergeCell ref="C50:C51"/>
    <mergeCell ref="E51:K51"/>
    <mergeCell ref="C52:C53"/>
    <mergeCell ref="E37:K37"/>
    <mergeCell ref="U3:AE5"/>
    <mergeCell ref="C61:K61"/>
    <mergeCell ref="C17:R18"/>
    <mergeCell ref="C46:K46"/>
    <mergeCell ref="E23:K23"/>
    <mergeCell ref="E24:K24"/>
    <mergeCell ref="E26:K26"/>
    <mergeCell ref="E27:K27"/>
    <mergeCell ref="C21:K21"/>
    <mergeCell ref="C20:R20"/>
    <mergeCell ref="E28:K28"/>
    <mergeCell ref="E29:K29"/>
    <mergeCell ref="E30:K30"/>
    <mergeCell ref="C6:R6"/>
    <mergeCell ref="C19:F19"/>
    <mergeCell ref="C3:L3"/>
    <mergeCell ref="E43:K43"/>
    <mergeCell ref="C8:G8"/>
    <mergeCell ref="C9:R10"/>
    <mergeCell ref="E41:K41"/>
    <mergeCell ref="E40:K40"/>
    <mergeCell ref="E42:K42"/>
    <mergeCell ref="E31:K31"/>
    <mergeCell ref="E32:K32"/>
    <mergeCell ref="E33:K33"/>
    <mergeCell ref="C14:R15"/>
    <mergeCell ref="C12:R13"/>
    <mergeCell ref="E25:K25"/>
    <mergeCell ref="E34:K34"/>
    <mergeCell ref="E35:K35"/>
    <mergeCell ref="E36:K36"/>
  </mergeCells>
  <dataValidations count="17">
    <dataValidation allowBlank="1" showInputMessage="1" showErrorMessage="1" promptTitle="Age of existing heating system" prompt="How old is the heating system - in number of years." sqref="C39" xr:uid="{09A4349C-CC3D-4339-B26C-DFCEE9B56454}"/>
    <dataValidation allowBlank="1" showInputMessage="1" showErrorMessage="1" promptTitle="Existing heating system" prompt="Specify the heating system that is used in in building- Gas boiler, oil boiler, coal boiler, heat pump, electric heating, biomass, etc." sqref="C37" xr:uid="{EDDF65C1-3BE0-4996-B924-3A8BF4CCC770}"/>
    <dataValidation allowBlank="1" showInputMessage="1" showErrorMessage="1" promptTitle="Condition of building" prompt="Any factors affecting the building? (Grade 1 or II, Heritage site, Conservation area, PFI agreement, etc). Rate condition of the building- Poor (immediate attention &lt;5 years), Fair (5-10 years), or Good (little action required in next 10 years)." sqref="C36" xr:uid="{6AD1097F-6C66-4E7F-953A-9B95EC1D1399}"/>
    <dataValidation allowBlank="1" showInputMessage="1" showErrorMessage="1" promptTitle="Site life" prompt="Enter the number of years the building is expected or projected to be in use for or under the public sector ownership. If the building will be owned indefinitely then input it as 25+." sqref="C34" xr:uid="{0763DBA1-0B34-41B6-A9AB-9ABF3C79C9B6}"/>
    <dataValidation allowBlank="1" showInputMessage="1" showErrorMessage="1" promptTitle="Internal area" prompt="Provide the actual internal area of the building. Each row and building to have its corresponding internal area stated here in m2." sqref="C33" xr:uid="{2F560095-1E07-4281-9D85-CA04CE623F4F}"/>
    <dataValidation allowBlank="1" showInputMessage="1" showErrorMessage="1" promptTitle="Postcode" prompt="Provide the building postcode" sqref="C32" xr:uid="{E9A70CD4-4508-4FEC-AABE-8CE87587797C}"/>
    <dataValidation allowBlank="1" showInputMessage="1" showErrorMessage="1" promptTitle="School URN" prompt="The DfE Unique Reference Number (URN) for schools and academies." sqref="C31" xr:uid="{E2EC63AB-CBC9-417E-8D42-5C70CBB8E963}"/>
    <dataValidation allowBlank="1" showInputMessage="1" showErrorMessage="1" promptTitle="UPRN" prompt="Each building will have a UPRN. See 'UPRN guidance' tab. _x000a_This information is crucial for checking double funding of buildings through previous phases of grants." sqref="C30" xr:uid="{3C01FE74-5024-4368-BE9B-52AE6778A56D}"/>
    <dataValidation allowBlank="1" showInputMessage="1" showErrorMessage="1" promptTitle="Specific building use" prompt="If 'other' has been selected in building type, please specify." sqref="C29" xr:uid="{510C8D92-97CA-4403-ACCD-A5AA0CC7AAFB}"/>
    <dataValidation allowBlank="1" showInputMessage="1" showErrorMessage="1" promptTitle="Building name" prompt="The name of the specific building: for instance; Science Block; ABC wing (of a hospital), Sports Hall, etc" sqref="C27" xr:uid="{3E2D4BEF-8D3C-4C66-9A2B-FC0E19A3ACBB}"/>
    <dataValidation allowBlank="1" showInputMessage="1" showErrorMessage="1" promptTitle="Site name" prompt="The actual name of the site: for instance ABC University; XYZ School, Town Hall, Hospital" sqref="C26" xr:uid="{90F7B4D8-CB71-489F-9058-1AE44344CBDF}"/>
    <dataValidation allowBlank="1" showInputMessage="1" showErrorMessage="1" promptTitle="Lease arrangement" prompt="If privately owned specify the lease arrangement in years as a whole number" sqref="C44" xr:uid="{09500E16-5C38-471E-889E-374852691FDA}"/>
    <dataValidation allowBlank="1" showInputMessage="1" showErrorMessage="1" promptTitle="Building ownership" prompt="Please specify if the building is publically or privately owned" sqref="C42" xr:uid="{6D8C1A18-9179-4D11-BDF6-CB6F89CF05AE}"/>
    <dataValidation allowBlank="1" showInputMessage="1" showErrorMessage="1" promptTitle="DEC rating" prompt="Please select the current DEC rating" sqref="C41" xr:uid="{5D791447-8EAF-442D-8CF0-EBFD4D659BD5}"/>
    <dataValidation allowBlank="1" showInputMessage="1" showErrorMessage="1" promptTitle="DEC certificate" prompt="Please input the 24 digit DEC certificate number" sqref="C40" xr:uid="{55075632-9267-4358-AB0A-9A6DA22037DF}"/>
    <dataValidation allowBlank="1" showInputMessage="1" showErrorMessage="1" promptTitle="Building occupation" prompt="Select whether the building is publically or privately occupied from the dropdown menu." sqref="C43" xr:uid="{9555C654-1E34-4E84-AA51-AE45DE4B9C37}"/>
    <dataValidation type="custom" allowBlank="1" showInputMessage="1" error="Click on this cell for the government's DEC guidance webpage." sqref="E40:K40" xr:uid="{E1A4005A-8D35-4008-80BF-B6D3F845295F}">
      <formula1>"&lt;0&gt;0"</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DC0F6-A05A-405F-85DE-332C01AF2A90}">
  <dimension ref="A1:K32"/>
  <sheetViews>
    <sheetView topLeftCell="B1" workbookViewId="0">
      <selection activeCell="D17" sqref="D17"/>
    </sheetView>
  </sheetViews>
  <sheetFormatPr defaultColWidth="8.42578125" defaultRowHeight="11.45"/>
  <cols>
    <col min="1" max="1" width="20.42578125" style="86" customWidth="1"/>
    <col min="2" max="2" width="20.42578125" style="86" bestFit="1" customWidth="1"/>
    <col min="3" max="3" width="28.42578125" style="86" customWidth="1"/>
    <col min="4" max="4" width="26.42578125" style="86" bestFit="1" customWidth="1"/>
    <col min="5" max="5" width="20" style="86" bestFit="1" customWidth="1"/>
    <col min="6" max="6" width="32.85546875" style="86" bestFit="1" customWidth="1"/>
    <col min="7" max="7" width="13.85546875" style="86" bestFit="1" customWidth="1"/>
    <col min="8" max="8" width="16.42578125" style="86" bestFit="1" customWidth="1"/>
    <col min="9" max="9" width="17.42578125" style="86" bestFit="1" customWidth="1"/>
    <col min="10" max="10" width="12" style="86" customWidth="1"/>
    <col min="11" max="16384" width="8.42578125" style="86"/>
  </cols>
  <sheetData>
    <row r="1" spans="1:11">
      <c r="A1" s="85"/>
    </row>
    <row r="2" spans="1:11">
      <c r="A2" s="87" t="s">
        <v>419</v>
      </c>
      <c r="B2" s="88" t="s">
        <v>420</v>
      </c>
      <c r="C2" s="88" t="s">
        <v>421</v>
      </c>
      <c r="D2" s="88" t="s">
        <v>84</v>
      </c>
      <c r="E2" s="88" t="s">
        <v>422</v>
      </c>
      <c r="F2" s="88" t="s">
        <v>180</v>
      </c>
      <c r="G2" s="88" t="s">
        <v>270</v>
      </c>
      <c r="H2" s="88" t="s">
        <v>271</v>
      </c>
      <c r="I2" s="88" t="s">
        <v>423</v>
      </c>
      <c r="J2" s="88" t="s">
        <v>424</v>
      </c>
      <c r="K2" s="88" t="s">
        <v>43</v>
      </c>
    </row>
    <row r="3" spans="1:11">
      <c r="A3" s="81" t="s">
        <v>425</v>
      </c>
      <c r="B3" s="86" t="s">
        <v>426</v>
      </c>
      <c r="C3" s="89" t="s">
        <v>427</v>
      </c>
      <c r="D3" s="86" t="s">
        <v>428</v>
      </c>
      <c r="E3" s="86" t="s">
        <v>175</v>
      </c>
      <c r="F3" s="86" t="s">
        <v>429</v>
      </c>
      <c r="G3" s="86" t="s">
        <v>430</v>
      </c>
      <c r="H3" s="86" t="s">
        <v>431</v>
      </c>
      <c r="I3" s="86" t="s">
        <v>432</v>
      </c>
      <c r="J3" s="86" t="s">
        <v>433</v>
      </c>
      <c r="K3" s="86">
        <v>5</v>
      </c>
    </row>
    <row r="4" spans="1:11">
      <c r="A4" s="81" t="s">
        <v>434</v>
      </c>
      <c r="B4" s="86" t="s">
        <v>435</v>
      </c>
      <c r="C4" s="90" t="s">
        <v>436</v>
      </c>
      <c r="D4" s="86" t="s">
        <v>437</v>
      </c>
      <c r="E4" s="86" t="s">
        <v>173</v>
      </c>
      <c r="F4" s="86" t="s">
        <v>438</v>
      </c>
      <c r="G4" s="86" t="s">
        <v>439</v>
      </c>
      <c r="H4" s="86" t="s">
        <v>440</v>
      </c>
      <c r="I4" s="86" t="s">
        <v>441</v>
      </c>
      <c r="J4" s="86" t="s">
        <v>442</v>
      </c>
      <c r="K4" s="86">
        <v>10</v>
      </c>
    </row>
    <row r="5" spans="1:11">
      <c r="A5" s="81" t="s">
        <v>443</v>
      </c>
      <c r="B5" s="86" t="s">
        <v>444</v>
      </c>
      <c r="C5" s="91" t="s">
        <v>445</v>
      </c>
      <c r="D5" s="86" t="s">
        <v>142</v>
      </c>
      <c r="E5" s="86" t="s">
        <v>446</v>
      </c>
      <c r="F5" s="86" t="s">
        <v>447</v>
      </c>
      <c r="G5" s="86" t="s">
        <v>448</v>
      </c>
      <c r="H5" s="86" t="s">
        <v>449</v>
      </c>
      <c r="I5" s="86" t="s">
        <v>450</v>
      </c>
      <c r="J5" s="86" t="s">
        <v>451</v>
      </c>
      <c r="K5" s="86">
        <v>15</v>
      </c>
    </row>
    <row r="6" spans="1:11">
      <c r="A6" s="81" t="s">
        <v>452</v>
      </c>
      <c r="B6" s="82" t="s">
        <v>453</v>
      </c>
      <c r="D6" s="86" t="s">
        <v>143</v>
      </c>
      <c r="E6" s="86" t="s">
        <v>454</v>
      </c>
      <c r="F6" s="86" t="s">
        <v>455</v>
      </c>
      <c r="G6" s="86" t="s">
        <v>456</v>
      </c>
      <c r="H6" s="86" t="s">
        <v>457</v>
      </c>
      <c r="I6" s="86" t="s">
        <v>458</v>
      </c>
      <c r="J6" s="86" t="s">
        <v>459</v>
      </c>
      <c r="K6" s="86">
        <v>20</v>
      </c>
    </row>
    <row r="7" spans="1:11">
      <c r="A7" s="80" t="s">
        <v>460</v>
      </c>
      <c r="B7" s="82" t="s">
        <v>461</v>
      </c>
      <c r="D7" s="86" t="s">
        <v>155</v>
      </c>
      <c r="E7" s="86" t="s">
        <v>462</v>
      </c>
      <c r="F7" s="86" t="s">
        <v>463</v>
      </c>
      <c r="G7" s="86" t="s">
        <v>464</v>
      </c>
      <c r="H7" s="86" t="s">
        <v>456</v>
      </c>
      <c r="I7" s="86" t="s">
        <v>465</v>
      </c>
      <c r="J7" s="86" t="s">
        <v>466</v>
      </c>
      <c r="K7" s="86" t="s">
        <v>467</v>
      </c>
    </row>
    <row r="8" spans="1:11">
      <c r="A8" s="80" t="s">
        <v>468</v>
      </c>
      <c r="B8" s="82" t="s">
        <v>469</v>
      </c>
      <c r="D8" s="86" t="s">
        <v>157</v>
      </c>
      <c r="E8" s="86" t="s">
        <v>456</v>
      </c>
      <c r="F8" s="86" t="s">
        <v>470</v>
      </c>
      <c r="H8" s="86" t="s">
        <v>464</v>
      </c>
      <c r="I8" s="86" t="s">
        <v>471</v>
      </c>
      <c r="J8" s="86" t="s">
        <v>472</v>
      </c>
    </row>
    <row r="9" spans="1:11">
      <c r="A9" s="81" t="s">
        <v>473</v>
      </c>
      <c r="B9" s="82" t="s">
        <v>474</v>
      </c>
      <c r="D9" s="86" t="s">
        <v>456</v>
      </c>
      <c r="E9" s="86" t="s">
        <v>464</v>
      </c>
      <c r="F9" s="86" t="s">
        <v>475</v>
      </c>
      <c r="I9" s="86" t="s">
        <v>476</v>
      </c>
      <c r="J9" s="86" t="s">
        <v>477</v>
      </c>
    </row>
    <row r="10" spans="1:11">
      <c r="A10" s="80" t="s">
        <v>478</v>
      </c>
      <c r="B10" s="82" t="s">
        <v>479</v>
      </c>
      <c r="D10" s="86" t="s">
        <v>464</v>
      </c>
      <c r="F10" s="86" t="s">
        <v>456</v>
      </c>
      <c r="I10" s="86" t="s">
        <v>480</v>
      </c>
      <c r="J10" s="86" t="s">
        <v>481</v>
      </c>
    </row>
    <row r="11" spans="1:11">
      <c r="A11" s="80" t="s">
        <v>482</v>
      </c>
      <c r="B11" s="82" t="s">
        <v>483</v>
      </c>
      <c r="C11" s="91"/>
      <c r="F11" s="86" t="s">
        <v>464</v>
      </c>
      <c r="I11" s="86" t="s">
        <v>484</v>
      </c>
    </row>
    <row r="12" spans="1:11">
      <c r="A12" s="80" t="s">
        <v>485</v>
      </c>
      <c r="B12" s="82" t="s">
        <v>486</v>
      </c>
      <c r="I12" s="86" t="s">
        <v>487</v>
      </c>
    </row>
    <row r="13" spans="1:11">
      <c r="A13" s="80" t="s">
        <v>488</v>
      </c>
    </row>
    <row r="14" spans="1:11" ht="14.1" thickBot="1">
      <c r="A14" s="80" t="s">
        <v>489</v>
      </c>
      <c r="C14" s="88" t="s">
        <v>490</v>
      </c>
      <c r="G14" s="83"/>
    </row>
    <row r="15" spans="1:11" ht="13.5">
      <c r="A15" s="81" t="s">
        <v>491</v>
      </c>
      <c r="G15" s="84"/>
    </row>
    <row r="16" spans="1:11" ht="13.5">
      <c r="A16" s="81" t="s">
        <v>492</v>
      </c>
      <c r="C16" s="86" t="s">
        <v>493</v>
      </c>
      <c r="E16" s="84"/>
    </row>
    <row r="17" spans="1:6" ht="13.5">
      <c r="A17" s="81" t="s">
        <v>494</v>
      </c>
      <c r="C17" s="86" t="s">
        <v>495</v>
      </c>
      <c r="E17" s="84"/>
    </row>
    <row r="18" spans="1:6" ht="13.5">
      <c r="A18" s="81" t="s">
        <v>496</v>
      </c>
      <c r="C18" s="86" t="s">
        <v>497</v>
      </c>
      <c r="F18" s="84"/>
    </row>
    <row r="19" spans="1:6">
      <c r="A19" s="81" t="s">
        <v>498</v>
      </c>
      <c r="C19" s="86" t="s">
        <v>136</v>
      </c>
    </row>
    <row r="20" spans="1:6">
      <c r="A20" s="81" t="s">
        <v>499</v>
      </c>
      <c r="C20" s="86" t="s">
        <v>500</v>
      </c>
    </row>
    <row r="21" spans="1:6">
      <c r="A21" s="81" t="s">
        <v>501</v>
      </c>
      <c r="C21" s="86" t="s">
        <v>502</v>
      </c>
    </row>
    <row r="22" spans="1:6">
      <c r="A22" s="81" t="s">
        <v>503</v>
      </c>
      <c r="C22" s="86" t="s">
        <v>504</v>
      </c>
    </row>
    <row r="23" spans="1:6">
      <c r="A23" s="81" t="s">
        <v>505</v>
      </c>
      <c r="C23" s="86" t="s">
        <v>506</v>
      </c>
    </row>
    <row r="24" spans="1:6">
      <c r="A24" s="81" t="s">
        <v>507</v>
      </c>
      <c r="C24" s="86" t="s">
        <v>456</v>
      </c>
    </row>
    <row r="25" spans="1:6">
      <c r="A25" s="81" t="s">
        <v>508</v>
      </c>
      <c r="C25" s="86" t="s">
        <v>464</v>
      </c>
    </row>
    <row r="26" spans="1:6">
      <c r="A26" s="81" t="s">
        <v>509</v>
      </c>
    </row>
    <row r="27" spans="1:6">
      <c r="A27" s="81" t="s">
        <v>510</v>
      </c>
    </row>
    <row r="28" spans="1:6">
      <c r="A28" s="81" t="s">
        <v>511</v>
      </c>
    </row>
    <row r="29" spans="1:6">
      <c r="A29" s="81" t="s">
        <v>512</v>
      </c>
    </row>
    <row r="30" spans="1:6">
      <c r="A30" s="80" t="s">
        <v>513</v>
      </c>
    </row>
    <row r="31" spans="1:6">
      <c r="A31" s="81" t="s">
        <v>514</v>
      </c>
    </row>
    <row r="32" spans="1:6">
      <c r="A32" s="81" t="s">
        <v>456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9391-C844-4B5D-9362-8AA1EC3136AB}">
  <dimension ref="A1:AH152"/>
  <sheetViews>
    <sheetView workbookViewId="0">
      <selection activeCell="E8" sqref="E8"/>
    </sheetView>
  </sheetViews>
  <sheetFormatPr defaultColWidth="9.42578125" defaultRowHeight="27" customHeight="1"/>
  <cols>
    <col min="1" max="2" width="3.42578125" style="97" customWidth="1"/>
    <col min="3" max="3" width="36.42578125" style="171" customWidth="1"/>
    <col min="4" max="4" width="65.42578125" style="172" customWidth="1"/>
    <col min="5" max="6" width="20.42578125" style="172" customWidth="1"/>
    <col min="7" max="7" width="20.42578125" style="173" customWidth="1"/>
    <col min="8" max="8" width="5.140625" style="170" customWidth="1"/>
    <col min="9" max="9" width="10.42578125" style="170" customWidth="1"/>
    <col min="10" max="17" width="9.42578125" style="97"/>
    <col min="18" max="18" width="16.42578125" style="97" customWidth="1"/>
    <col min="19" max="16384" width="9.42578125" style="97"/>
  </cols>
  <sheetData>
    <row r="1" spans="1:34" ht="16.5" customHeight="1">
      <c r="A1" s="92"/>
      <c r="B1" s="92"/>
      <c r="C1" s="93"/>
      <c r="D1" s="94"/>
      <c r="E1" s="94"/>
      <c r="F1" s="94"/>
      <c r="G1" s="95"/>
      <c r="H1" s="96"/>
      <c r="I1" s="96"/>
      <c r="J1" s="92"/>
      <c r="K1" s="92"/>
      <c r="L1" s="92"/>
      <c r="M1" s="92"/>
      <c r="N1" s="92"/>
      <c r="O1" s="92"/>
      <c r="P1" s="92"/>
      <c r="Q1" s="92"/>
      <c r="R1" s="92"/>
      <c r="S1" s="92"/>
      <c r="T1" s="92"/>
      <c r="U1" s="92"/>
      <c r="V1" s="92"/>
      <c r="W1" s="92"/>
      <c r="X1" s="92"/>
      <c r="Y1" s="92"/>
      <c r="Z1" s="92"/>
      <c r="AA1" s="92"/>
      <c r="AB1" s="92"/>
      <c r="AC1" s="92"/>
      <c r="AD1" s="92"/>
      <c r="AE1" s="92"/>
      <c r="AF1" s="92"/>
      <c r="AG1" s="92"/>
      <c r="AH1" s="92"/>
    </row>
    <row r="2" spans="1:34" ht="17.25" customHeight="1">
      <c r="A2" s="92"/>
      <c r="B2" s="98"/>
      <c r="C2" s="99"/>
      <c r="D2" s="99"/>
      <c r="E2" s="99"/>
      <c r="F2" s="99"/>
      <c r="G2" s="100"/>
      <c r="H2" s="101"/>
      <c r="I2" s="96"/>
      <c r="J2" s="92"/>
      <c r="K2" s="92"/>
      <c r="L2" s="92"/>
      <c r="M2" s="92"/>
      <c r="N2" s="92"/>
      <c r="O2" s="92"/>
      <c r="P2" s="92"/>
      <c r="Q2" s="92"/>
      <c r="R2" s="92"/>
      <c r="S2" s="92"/>
      <c r="T2" s="92"/>
      <c r="U2" s="92"/>
      <c r="V2" s="92"/>
      <c r="W2" s="92"/>
      <c r="X2" s="92"/>
      <c r="Y2" s="92"/>
      <c r="Z2" s="92"/>
      <c r="AA2" s="92"/>
      <c r="AB2" s="92"/>
      <c r="AC2" s="92"/>
      <c r="AD2" s="92"/>
      <c r="AE2" s="92"/>
      <c r="AF2" s="92"/>
      <c r="AG2" s="92"/>
      <c r="AH2" s="92"/>
    </row>
    <row r="3" spans="1:34" ht="35.25" customHeight="1">
      <c r="A3" s="92"/>
      <c r="B3" s="98"/>
      <c r="C3" s="483" t="s">
        <v>117</v>
      </c>
      <c r="D3" s="483"/>
      <c r="E3" s="483"/>
      <c r="F3" s="328"/>
      <c r="G3" s="102"/>
      <c r="H3" s="98"/>
      <c r="I3" s="92"/>
      <c r="J3" s="92"/>
      <c r="K3" s="92"/>
      <c r="L3" s="92"/>
      <c r="M3" s="92"/>
      <c r="N3" s="92"/>
      <c r="O3" s="92"/>
      <c r="P3" s="92"/>
      <c r="Q3" s="92"/>
      <c r="R3" s="92"/>
      <c r="S3" s="92"/>
      <c r="T3" s="92"/>
      <c r="U3" s="92"/>
      <c r="V3" s="92"/>
      <c r="W3" s="92"/>
      <c r="X3" s="92"/>
      <c r="Y3" s="92"/>
      <c r="Z3" s="92"/>
      <c r="AA3" s="92"/>
      <c r="AB3" s="92"/>
      <c r="AC3" s="92"/>
      <c r="AD3" s="92"/>
      <c r="AE3" s="92"/>
      <c r="AF3" s="92"/>
      <c r="AG3" s="92"/>
      <c r="AH3" s="92"/>
    </row>
    <row r="4" spans="1:34" ht="46.5" customHeight="1">
      <c r="A4" s="92"/>
      <c r="B4" s="98"/>
      <c r="C4" s="484"/>
      <c r="D4" s="484"/>
      <c r="E4" s="484"/>
      <c r="F4" s="329"/>
      <c r="G4" s="271"/>
      <c r="H4" s="98"/>
      <c r="I4" s="92"/>
      <c r="J4" s="92"/>
      <c r="K4" s="92"/>
      <c r="L4" s="92"/>
      <c r="M4" s="92"/>
      <c r="N4" s="92"/>
      <c r="O4" s="92"/>
      <c r="P4" s="92"/>
      <c r="Q4" s="92"/>
      <c r="R4" s="92"/>
      <c r="S4" s="92"/>
      <c r="T4" s="92"/>
      <c r="U4" s="92"/>
      <c r="V4" s="92"/>
      <c r="W4" s="92"/>
      <c r="X4" s="92"/>
      <c r="Y4" s="92"/>
      <c r="Z4" s="92"/>
      <c r="AA4" s="92"/>
      <c r="AB4" s="92"/>
      <c r="AC4" s="92"/>
      <c r="AD4" s="92"/>
      <c r="AE4" s="92"/>
      <c r="AF4" s="92"/>
      <c r="AG4" s="92"/>
      <c r="AH4" s="92"/>
    </row>
    <row r="5" spans="1:34" ht="45" customHeight="1">
      <c r="A5" s="92"/>
      <c r="B5" s="98"/>
      <c r="C5" s="487" t="s">
        <v>118</v>
      </c>
      <c r="D5" s="487"/>
      <c r="E5" s="487"/>
      <c r="F5" s="487"/>
      <c r="G5" s="487"/>
      <c r="H5" s="98"/>
      <c r="I5" s="92"/>
      <c r="J5" s="92"/>
      <c r="K5" s="92"/>
      <c r="L5" s="92"/>
      <c r="M5" s="92"/>
      <c r="N5" s="92"/>
      <c r="O5" s="92"/>
      <c r="P5" s="92"/>
      <c r="Q5" s="92"/>
      <c r="R5" s="92"/>
      <c r="S5" s="92"/>
      <c r="T5" s="92"/>
      <c r="U5" s="92"/>
      <c r="V5" s="92"/>
      <c r="W5" s="92"/>
      <c r="X5" s="92"/>
      <c r="Y5" s="92"/>
      <c r="Z5" s="92"/>
      <c r="AA5" s="92"/>
      <c r="AB5" s="92"/>
      <c r="AC5" s="92"/>
      <c r="AD5" s="92"/>
      <c r="AE5" s="92"/>
      <c r="AF5" s="92"/>
      <c r="AG5" s="92"/>
      <c r="AH5" s="92"/>
    </row>
    <row r="6" spans="1:34" s="109" customFormat="1" ht="30" customHeight="1">
      <c r="A6" s="103"/>
      <c r="B6" s="104"/>
      <c r="C6" s="105" t="s">
        <v>119</v>
      </c>
      <c r="D6" s="105" t="s">
        <v>120</v>
      </c>
      <c r="E6" s="106" t="s">
        <v>121</v>
      </c>
      <c r="F6" s="106" t="s">
        <v>122</v>
      </c>
      <c r="G6" s="106" t="s">
        <v>123</v>
      </c>
      <c r="H6" s="107"/>
      <c r="I6" s="108"/>
      <c r="J6" s="465" t="s">
        <v>124</v>
      </c>
      <c r="K6" s="465"/>
      <c r="L6" s="465"/>
      <c r="M6" s="465"/>
      <c r="N6" s="465"/>
      <c r="O6" s="465"/>
      <c r="P6" s="465"/>
      <c r="Q6" s="465"/>
      <c r="R6" s="465"/>
      <c r="S6" s="103"/>
      <c r="T6" s="103"/>
      <c r="U6" s="103"/>
      <c r="V6" s="103"/>
      <c r="W6" s="103"/>
      <c r="X6" s="103"/>
      <c r="Y6" s="103"/>
      <c r="Z6" s="103"/>
      <c r="AA6" s="103"/>
      <c r="AB6" s="103"/>
      <c r="AC6" s="103"/>
      <c r="AD6" s="103"/>
      <c r="AE6" s="103"/>
      <c r="AF6" s="103"/>
      <c r="AG6" s="103"/>
      <c r="AH6" s="103"/>
    </row>
    <row r="7" spans="1:34" ht="27" customHeight="1">
      <c r="A7" s="92"/>
      <c r="B7" s="98"/>
      <c r="C7" s="480" t="s">
        <v>125</v>
      </c>
      <c r="D7" s="111" t="s">
        <v>126</v>
      </c>
      <c r="E7" s="110" t="s">
        <v>127</v>
      </c>
      <c r="F7" s="111"/>
      <c r="G7" s="112">
        <v>20</v>
      </c>
      <c r="H7" s="113"/>
      <c r="I7" s="114"/>
      <c r="J7" s="466" t="s">
        <v>128</v>
      </c>
      <c r="K7" s="467"/>
      <c r="L7" s="467"/>
      <c r="M7" s="467"/>
      <c r="N7" s="467"/>
      <c r="O7" s="467"/>
      <c r="P7" s="467"/>
      <c r="Q7" s="467"/>
      <c r="R7" s="468"/>
      <c r="S7" s="92"/>
      <c r="T7" s="92"/>
      <c r="U7" s="92"/>
      <c r="V7" s="92"/>
      <c r="W7" s="92"/>
      <c r="X7" s="92"/>
      <c r="Y7" s="92"/>
      <c r="Z7" s="92"/>
      <c r="AA7" s="92"/>
      <c r="AB7" s="92"/>
      <c r="AC7" s="92"/>
      <c r="AD7" s="92"/>
      <c r="AE7" s="92"/>
      <c r="AF7" s="92"/>
      <c r="AG7" s="92"/>
      <c r="AH7" s="92"/>
    </row>
    <row r="8" spans="1:34" ht="27" customHeight="1">
      <c r="A8" s="92"/>
      <c r="B8" s="98"/>
      <c r="C8" s="481"/>
      <c r="D8" s="111" t="s">
        <v>129</v>
      </c>
      <c r="E8" s="110" t="s">
        <v>127</v>
      </c>
      <c r="F8" s="111"/>
      <c r="G8" s="112">
        <v>20</v>
      </c>
      <c r="H8" s="113"/>
      <c r="I8" s="114"/>
      <c r="J8" s="469"/>
      <c r="K8" s="470"/>
      <c r="L8" s="470"/>
      <c r="M8" s="470"/>
      <c r="N8" s="470"/>
      <c r="O8" s="470"/>
      <c r="P8" s="470"/>
      <c r="Q8" s="470"/>
      <c r="R8" s="471"/>
      <c r="S8" s="92"/>
      <c r="T8" s="92"/>
      <c r="U8" s="92"/>
      <c r="V8" s="92"/>
      <c r="W8" s="92"/>
      <c r="X8" s="92"/>
      <c r="Y8" s="92"/>
      <c r="Z8" s="92"/>
      <c r="AA8" s="92"/>
      <c r="AB8" s="92"/>
      <c r="AC8" s="92"/>
      <c r="AD8" s="92"/>
      <c r="AE8" s="92"/>
      <c r="AF8" s="92"/>
      <c r="AG8" s="92"/>
      <c r="AH8" s="92"/>
    </row>
    <row r="9" spans="1:34" ht="27" customHeight="1">
      <c r="A9" s="92"/>
      <c r="B9" s="98"/>
      <c r="C9" s="481"/>
      <c r="D9" s="111" t="s">
        <v>130</v>
      </c>
      <c r="E9" s="110" t="s">
        <v>127</v>
      </c>
      <c r="F9" s="111"/>
      <c r="G9" s="112">
        <v>25</v>
      </c>
      <c r="H9" s="113"/>
      <c r="I9" s="114"/>
      <c r="J9" s="469"/>
      <c r="K9" s="470"/>
      <c r="L9" s="470"/>
      <c r="M9" s="470"/>
      <c r="N9" s="470"/>
      <c r="O9" s="470"/>
      <c r="P9" s="470"/>
      <c r="Q9" s="470"/>
      <c r="R9" s="471"/>
      <c r="S9" s="92"/>
      <c r="T9" s="92"/>
      <c r="U9" s="92"/>
      <c r="V9" s="92"/>
      <c r="W9" s="92"/>
      <c r="X9" s="92"/>
      <c r="Y9" s="92"/>
      <c r="Z9" s="92"/>
      <c r="AA9" s="92"/>
      <c r="AB9" s="92"/>
      <c r="AC9" s="92"/>
      <c r="AD9" s="92"/>
      <c r="AE9" s="92"/>
      <c r="AF9" s="92"/>
      <c r="AG9" s="92"/>
      <c r="AH9" s="92"/>
    </row>
    <row r="10" spans="1:34" ht="27" customHeight="1">
      <c r="A10" s="92"/>
      <c r="B10" s="98"/>
      <c r="C10" s="481"/>
      <c r="D10" s="111" t="s">
        <v>131</v>
      </c>
      <c r="E10" s="110" t="s">
        <v>127</v>
      </c>
      <c r="F10" s="111"/>
      <c r="G10" s="112">
        <v>25</v>
      </c>
      <c r="H10" s="113"/>
      <c r="I10" s="114"/>
      <c r="J10" s="469"/>
      <c r="K10" s="470"/>
      <c r="L10" s="470"/>
      <c r="M10" s="470"/>
      <c r="N10" s="470"/>
      <c r="O10" s="470"/>
      <c r="P10" s="470"/>
      <c r="Q10" s="470"/>
      <c r="R10" s="471"/>
      <c r="S10" s="92"/>
      <c r="T10" s="92"/>
      <c r="U10" s="92"/>
      <c r="V10" s="92"/>
      <c r="W10" s="92"/>
      <c r="X10" s="92"/>
      <c r="Y10" s="92"/>
      <c r="Z10" s="92"/>
      <c r="AA10" s="92"/>
      <c r="AB10" s="92"/>
      <c r="AC10" s="92"/>
      <c r="AD10" s="92"/>
      <c r="AE10" s="92"/>
      <c r="AF10" s="92"/>
      <c r="AG10" s="92"/>
      <c r="AH10" s="92"/>
    </row>
    <row r="11" spans="1:34" s="118" customFormat="1" ht="27" customHeight="1">
      <c r="A11" s="115"/>
      <c r="B11" s="116"/>
      <c r="C11" s="481"/>
      <c r="D11" s="111" t="s">
        <v>132</v>
      </c>
      <c r="E11" s="110" t="s">
        <v>127</v>
      </c>
      <c r="F11" s="111"/>
      <c r="G11" s="117">
        <v>30</v>
      </c>
      <c r="H11" s="113"/>
      <c r="I11" s="114"/>
      <c r="J11" s="469"/>
      <c r="K11" s="470"/>
      <c r="L11" s="470"/>
      <c r="M11" s="470"/>
      <c r="N11" s="470"/>
      <c r="O11" s="470"/>
      <c r="P11" s="470"/>
      <c r="Q11" s="470"/>
      <c r="R11" s="471"/>
      <c r="S11" s="92"/>
      <c r="T11" s="92"/>
      <c r="U11" s="92"/>
      <c r="V11" s="92"/>
      <c r="W11" s="92"/>
      <c r="X11" s="92"/>
      <c r="Y11" s="92"/>
      <c r="Z11" s="92"/>
      <c r="AA11" s="92"/>
      <c r="AB11" s="92"/>
      <c r="AC11" s="92"/>
      <c r="AD11" s="92"/>
      <c r="AE11" s="92"/>
      <c r="AF11" s="92"/>
      <c r="AG11" s="92"/>
      <c r="AH11" s="92"/>
    </row>
    <row r="12" spans="1:34" s="118" customFormat="1" ht="27" customHeight="1">
      <c r="A12" s="115"/>
      <c r="B12" s="116"/>
      <c r="C12" s="481"/>
      <c r="D12" s="111" t="s">
        <v>133</v>
      </c>
      <c r="E12" s="110" t="s">
        <v>127</v>
      </c>
      <c r="F12" s="111"/>
      <c r="G12" s="112">
        <v>30</v>
      </c>
      <c r="H12" s="113"/>
      <c r="I12" s="114"/>
      <c r="J12" s="472"/>
      <c r="K12" s="473"/>
      <c r="L12" s="473"/>
      <c r="M12" s="473"/>
      <c r="N12" s="473"/>
      <c r="O12" s="473"/>
      <c r="P12" s="473"/>
      <c r="Q12" s="473"/>
      <c r="R12" s="474"/>
      <c r="S12" s="92"/>
      <c r="T12" s="92"/>
      <c r="U12" s="92"/>
      <c r="V12" s="92"/>
      <c r="W12" s="92"/>
      <c r="X12" s="92"/>
      <c r="Y12" s="92"/>
      <c r="Z12" s="92"/>
      <c r="AA12" s="92"/>
      <c r="AB12" s="92"/>
      <c r="AC12" s="92"/>
      <c r="AD12" s="92"/>
      <c r="AE12" s="92"/>
      <c r="AF12" s="92"/>
      <c r="AG12" s="92"/>
      <c r="AH12" s="92"/>
    </row>
    <row r="13" spans="1:34" s="118" customFormat="1" ht="27" customHeight="1">
      <c r="A13" s="115"/>
      <c r="B13" s="116"/>
      <c r="C13" s="481"/>
      <c r="D13" s="111" t="s">
        <v>134</v>
      </c>
      <c r="E13" s="110" t="s">
        <v>127</v>
      </c>
      <c r="F13" s="111"/>
      <c r="G13" s="117">
        <v>12</v>
      </c>
      <c r="H13" s="113"/>
      <c r="I13" s="114"/>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row>
    <row r="14" spans="1:34" s="118" customFormat="1" ht="27" customHeight="1">
      <c r="A14" s="115"/>
      <c r="B14" s="116"/>
      <c r="C14" s="481"/>
      <c r="D14" s="111" t="s">
        <v>135</v>
      </c>
      <c r="E14" s="110" t="s">
        <v>127</v>
      </c>
      <c r="F14" s="111"/>
      <c r="G14" s="117">
        <v>25</v>
      </c>
      <c r="H14" s="113"/>
      <c r="I14" s="114"/>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row>
    <row r="15" spans="1:34" s="118" customFormat="1" ht="27" customHeight="1">
      <c r="A15" s="115"/>
      <c r="B15" s="116"/>
      <c r="C15" s="481"/>
      <c r="D15" s="111" t="s">
        <v>136</v>
      </c>
      <c r="E15" s="110" t="s">
        <v>127</v>
      </c>
      <c r="F15" s="111"/>
      <c r="G15" s="117">
        <v>20</v>
      </c>
      <c r="H15" s="113"/>
      <c r="I15" s="114"/>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row>
    <row r="16" spans="1:34" s="121" customFormat="1" ht="27" customHeight="1">
      <c r="A16" s="119"/>
      <c r="B16" s="120"/>
      <c r="C16" s="481"/>
      <c r="D16" s="111" t="s">
        <v>137</v>
      </c>
      <c r="E16" s="110" t="s">
        <v>127</v>
      </c>
      <c r="F16" s="111"/>
      <c r="G16" s="117">
        <v>20</v>
      </c>
      <c r="H16" s="107"/>
      <c r="I16" s="108"/>
      <c r="J16" s="92"/>
      <c r="K16" s="92"/>
      <c r="L16" s="92"/>
      <c r="M16" s="92"/>
      <c r="N16" s="92"/>
      <c r="O16" s="92"/>
      <c r="P16" s="92"/>
      <c r="Q16" s="92"/>
      <c r="R16" s="92"/>
      <c r="S16" s="92"/>
      <c r="T16" s="92"/>
      <c r="U16" s="103"/>
      <c r="V16" s="103"/>
      <c r="W16" s="103"/>
      <c r="X16" s="103"/>
      <c r="Y16" s="103"/>
      <c r="Z16" s="103"/>
      <c r="AA16" s="103"/>
      <c r="AB16" s="103"/>
      <c r="AC16" s="103"/>
      <c r="AD16" s="103"/>
      <c r="AE16" s="103"/>
      <c r="AF16" s="103"/>
      <c r="AG16" s="103"/>
      <c r="AH16" s="103"/>
    </row>
    <row r="17" spans="1:34" ht="27" customHeight="1">
      <c r="A17" s="92"/>
      <c r="B17" s="98"/>
      <c r="C17" s="481"/>
      <c r="D17" s="111" t="s">
        <v>138</v>
      </c>
      <c r="E17" s="110" t="s">
        <v>127</v>
      </c>
      <c r="F17" s="111"/>
      <c r="G17" s="117">
        <v>10</v>
      </c>
      <c r="H17" s="113"/>
      <c r="I17" s="114"/>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row>
    <row r="18" spans="1:34" ht="27" customHeight="1">
      <c r="A18" s="92"/>
      <c r="B18" s="98"/>
      <c r="C18" s="482"/>
      <c r="D18" s="111" t="s">
        <v>139</v>
      </c>
      <c r="E18" s="110" t="s">
        <v>127</v>
      </c>
      <c r="F18" s="111"/>
      <c r="G18" s="117">
        <v>20</v>
      </c>
      <c r="H18" s="113"/>
      <c r="I18" s="114"/>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row>
    <row r="19" spans="1:34" ht="27" customHeight="1" thickBot="1">
      <c r="A19" s="92"/>
      <c r="B19" s="98"/>
      <c r="C19" s="122"/>
      <c r="D19" s="123"/>
      <c r="E19" s="123"/>
      <c r="F19" s="123"/>
      <c r="G19" s="124"/>
      <c r="H19" s="113"/>
      <c r="I19" s="114"/>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row>
    <row r="20" spans="1:34" ht="35.450000000000003" customHeight="1" thickBot="1">
      <c r="A20" s="92"/>
      <c r="B20" s="98"/>
      <c r="C20" s="125" t="s">
        <v>119</v>
      </c>
      <c r="D20" s="126" t="s">
        <v>120</v>
      </c>
      <c r="E20" s="127" t="s">
        <v>121</v>
      </c>
      <c r="F20" s="127" t="s">
        <v>122</v>
      </c>
      <c r="G20" s="128" t="s">
        <v>140</v>
      </c>
      <c r="H20" s="113"/>
      <c r="I20" s="114"/>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row>
    <row r="21" spans="1:34" ht="27" customHeight="1">
      <c r="A21" s="92"/>
      <c r="B21" s="98"/>
      <c r="C21" s="475" t="s">
        <v>141</v>
      </c>
      <c r="D21" s="129" t="s">
        <v>142</v>
      </c>
      <c r="E21" s="130" t="s">
        <v>127</v>
      </c>
      <c r="F21" s="130" t="s">
        <v>127</v>
      </c>
      <c r="G21" s="131">
        <v>6.84</v>
      </c>
      <c r="H21" s="113"/>
      <c r="I21" s="114"/>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row>
    <row r="22" spans="1:34" ht="27" customHeight="1" thickBot="1">
      <c r="A22" s="92"/>
      <c r="B22" s="98"/>
      <c r="C22" s="476"/>
      <c r="D22" s="132" t="s">
        <v>143</v>
      </c>
      <c r="E22" s="133" t="s">
        <v>127</v>
      </c>
      <c r="F22" s="133" t="s">
        <v>127</v>
      </c>
      <c r="G22" s="134">
        <v>8.4208754827908177</v>
      </c>
      <c r="H22" s="113"/>
      <c r="I22" s="114"/>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row>
    <row r="23" spans="1:34" ht="27" customHeight="1">
      <c r="A23" s="92"/>
      <c r="B23" s="98"/>
      <c r="C23" s="477" t="s">
        <v>144</v>
      </c>
      <c r="D23" s="129" t="s">
        <v>145</v>
      </c>
      <c r="E23" s="130"/>
      <c r="F23" s="130" t="s">
        <v>127</v>
      </c>
      <c r="G23" s="131">
        <v>6.84</v>
      </c>
      <c r="H23" s="113"/>
      <c r="I23" s="114"/>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row>
    <row r="24" spans="1:34" ht="27" customHeight="1">
      <c r="A24" s="92"/>
      <c r="B24" s="98"/>
      <c r="C24" s="478"/>
      <c r="D24" s="111" t="s">
        <v>146</v>
      </c>
      <c r="E24" s="110"/>
      <c r="F24" s="110" t="s">
        <v>127</v>
      </c>
      <c r="G24" s="135">
        <v>8.2079999999999984</v>
      </c>
      <c r="H24" s="113"/>
      <c r="I24" s="114"/>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row>
    <row r="25" spans="1:34" ht="27" customHeight="1">
      <c r="A25" s="92"/>
      <c r="B25" s="98"/>
      <c r="C25" s="478"/>
      <c r="D25" s="111" t="s">
        <v>147</v>
      </c>
      <c r="E25" s="110"/>
      <c r="F25" s="110" t="s">
        <v>127</v>
      </c>
      <c r="G25" s="135">
        <v>14.44</v>
      </c>
      <c r="H25" s="113"/>
      <c r="I25" s="114"/>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row>
    <row r="26" spans="1:34" ht="27" customHeight="1">
      <c r="A26" s="92"/>
      <c r="B26" s="98"/>
      <c r="C26" s="478"/>
      <c r="D26" s="136" t="s">
        <v>148</v>
      </c>
      <c r="E26" s="110"/>
      <c r="F26" s="110" t="s">
        <v>127</v>
      </c>
      <c r="G26" s="135">
        <v>13.68</v>
      </c>
      <c r="H26" s="113"/>
      <c r="I26" s="114"/>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row>
    <row r="27" spans="1:34" ht="27" customHeight="1" thickBot="1">
      <c r="A27" s="92"/>
      <c r="B27" s="98"/>
      <c r="C27" s="479"/>
      <c r="D27" s="132" t="s">
        <v>149</v>
      </c>
      <c r="E27" s="133"/>
      <c r="F27" s="133" t="s">
        <v>127</v>
      </c>
      <c r="G27" s="134">
        <v>13.68</v>
      </c>
      <c r="H27" s="113"/>
      <c r="I27" s="114"/>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row>
    <row r="28" spans="1:34" ht="27" customHeight="1">
      <c r="A28" s="92"/>
      <c r="B28" s="98"/>
      <c r="C28" s="477" t="s">
        <v>150</v>
      </c>
      <c r="D28" s="129" t="s">
        <v>151</v>
      </c>
      <c r="E28" s="130" t="s">
        <v>127</v>
      </c>
      <c r="F28" s="130" t="s">
        <v>127</v>
      </c>
      <c r="G28" s="131">
        <v>15.2</v>
      </c>
      <c r="H28" s="113"/>
      <c r="I28" s="114"/>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row>
    <row r="29" spans="1:34" ht="27" customHeight="1" thickBot="1">
      <c r="A29" s="92"/>
      <c r="B29" s="98"/>
      <c r="C29" s="479"/>
      <c r="D29" s="132" t="s">
        <v>152</v>
      </c>
      <c r="E29" s="133" t="s">
        <v>127</v>
      </c>
      <c r="F29" s="133" t="s">
        <v>127</v>
      </c>
      <c r="G29" s="134">
        <v>15.2</v>
      </c>
      <c r="H29" s="113"/>
      <c r="I29" s="114"/>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row>
    <row r="30" spans="1:34" ht="27" customHeight="1">
      <c r="A30" s="92"/>
      <c r="B30" s="98"/>
      <c r="C30" s="488" t="s">
        <v>153</v>
      </c>
      <c r="D30" s="129" t="s">
        <v>154</v>
      </c>
      <c r="E30" s="130" t="s">
        <v>127</v>
      </c>
      <c r="F30" s="130"/>
      <c r="G30" s="131">
        <v>10.83</v>
      </c>
      <c r="H30" s="113"/>
      <c r="I30" s="114"/>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row>
    <row r="31" spans="1:34" ht="27" customHeight="1">
      <c r="A31" s="92"/>
      <c r="B31" s="98"/>
      <c r="C31" s="489"/>
      <c r="D31" s="137" t="s">
        <v>155</v>
      </c>
      <c r="E31" s="110" t="s">
        <v>127</v>
      </c>
      <c r="F31" s="110"/>
      <c r="G31" s="138">
        <v>6.84</v>
      </c>
      <c r="H31" s="113"/>
      <c r="I31" s="114"/>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row>
    <row r="32" spans="1:34" ht="27" customHeight="1">
      <c r="A32" s="92"/>
      <c r="B32" s="98"/>
      <c r="C32" s="489"/>
      <c r="D32" s="137" t="s">
        <v>156</v>
      </c>
      <c r="E32" s="110" t="s">
        <v>127</v>
      </c>
      <c r="F32" s="110"/>
      <c r="G32" s="138">
        <v>15.2</v>
      </c>
      <c r="H32" s="113"/>
      <c r="I32" s="114"/>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row>
    <row r="33" spans="1:34" ht="27" customHeight="1">
      <c r="A33" s="92"/>
      <c r="B33" s="98"/>
      <c r="C33" s="489"/>
      <c r="D33" s="137" t="s">
        <v>157</v>
      </c>
      <c r="E33" s="110" t="s">
        <v>127</v>
      </c>
      <c r="F33" s="110"/>
      <c r="G33" s="138">
        <v>11.88</v>
      </c>
      <c r="H33" s="113"/>
      <c r="I33" s="114"/>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row>
    <row r="34" spans="1:34" ht="27" customHeight="1">
      <c r="A34" s="92"/>
      <c r="B34" s="98"/>
      <c r="C34" s="489"/>
      <c r="D34" s="111" t="s">
        <v>158</v>
      </c>
      <c r="E34" s="110" t="s">
        <v>127</v>
      </c>
      <c r="F34" s="110"/>
      <c r="G34" s="135">
        <v>28.5</v>
      </c>
      <c r="H34" s="113"/>
      <c r="I34" s="114"/>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row>
    <row r="35" spans="1:34" ht="27" customHeight="1">
      <c r="A35" s="92"/>
      <c r="B35" s="98"/>
      <c r="C35" s="489"/>
      <c r="D35" s="111" t="s">
        <v>159</v>
      </c>
      <c r="E35" s="110" t="s">
        <v>127</v>
      </c>
      <c r="F35" s="110"/>
      <c r="G35" s="135">
        <v>15.2</v>
      </c>
      <c r="H35" s="113"/>
      <c r="I35" s="114"/>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row>
    <row r="36" spans="1:34" ht="27" customHeight="1" thickBot="1">
      <c r="A36" s="92"/>
      <c r="B36" s="98"/>
      <c r="C36" s="490"/>
      <c r="D36" s="132" t="s">
        <v>160</v>
      </c>
      <c r="E36" s="133" t="s">
        <v>127</v>
      </c>
      <c r="F36" s="133"/>
      <c r="G36" s="134">
        <v>18</v>
      </c>
      <c r="H36" s="113"/>
      <c r="I36" s="114"/>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row>
    <row r="37" spans="1:34" ht="27" customHeight="1">
      <c r="A37" s="92"/>
      <c r="B37" s="98"/>
      <c r="C37" s="477" t="s">
        <v>161</v>
      </c>
      <c r="D37" s="129" t="s">
        <v>162</v>
      </c>
      <c r="E37" s="130" t="s">
        <v>127</v>
      </c>
      <c r="F37" s="130"/>
      <c r="G37" s="131">
        <v>14</v>
      </c>
      <c r="H37" s="113"/>
      <c r="I37" s="114"/>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row>
    <row r="38" spans="1:34" ht="27" customHeight="1">
      <c r="A38" s="92"/>
      <c r="B38" s="98"/>
      <c r="C38" s="478"/>
      <c r="D38" s="111" t="s">
        <v>163</v>
      </c>
      <c r="E38" s="110" t="s">
        <v>127</v>
      </c>
      <c r="F38" s="110"/>
      <c r="G38" s="135">
        <v>18</v>
      </c>
      <c r="H38" s="113"/>
      <c r="I38" s="114"/>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row>
    <row r="39" spans="1:34" ht="27" customHeight="1">
      <c r="A39" s="92"/>
      <c r="B39" s="98"/>
      <c r="C39" s="478"/>
      <c r="D39" s="139" t="s">
        <v>164</v>
      </c>
      <c r="E39" s="140" t="s">
        <v>127</v>
      </c>
      <c r="F39" s="140"/>
      <c r="G39" s="141">
        <v>8</v>
      </c>
      <c r="H39" s="113"/>
      <c r="I39" s="114"/>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row>
    <row r="40" spans="1:34" ht="27" customHeight="1" thickBot="1">
      <c r="A40" s="92"/>
      <c r="B40" s="98"/>
      <c r="C40" s="479"/>
      <c r="D40" s="132" t="s">
        <v>165</v>
      </c>
      <c r="E40" s="133" t="s">
        <v>127</v>
      </c>
      <c r="F40" s="133"/>
      <c r="G40" s="134">
        <v>11</v>
      </c>
      <c r="H40" s="113"/>
      <c r="I40" s="114"/>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row>
    <row r="41" spans="1:34" ht="27" customHeight="1">
      <c r="A41" s="92"/>
      <c r="B41" s="98"/>
      <c r="C41" s="477" t="s">
        <v>166</v>
      </c>
      <c r="D41" s="142" t="s">
        <v>167</v>
      </c>
      <c r="E41" s="130" t="s">
        <v>127</v>
      </c>
      <c r="F41" s="143"/>
      <c r="G41" s="131" t="s">
        <v>168</v>
      </c>
      <c r="H41" s="113"/>
      <c r="I41" s="114"/>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row>
    <row r="42" spans="1:34" ht="27" customHeight="1">
      <c r="A42" s="92"/>
      <c r="B42" s="98"/>
      <c r="C42" s="478"/>
      <c r="D42" s="111" t="s">
        <v>169</v>
      </c>
      <c r="E42" s="110" t="s">
        <v>127</v>
      </c>
      <c r="F42" s="110"/>
      <c r="G42" s="135">
        <v>10.8</v>
      </c>
      <c r="H42" s="113"/>
      <c r="I42" s="114"/>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row>
    <row r="43" spans="1:34" ht="27" customHeight="1">
      <c r="A43" s="92"/>
      <c r="B43" s="98"/>
      <c r="C43" s="478"/>
      <c r="D43" s="111" t="s">
        <v>170</v>
      </c>
      <c r="E43" s="140" t="s">
        <v>127</v>
      </c>
      <c r="F43" s="140"/>
      <c r="G43" s="141">
        <v>20</v>
      </c>
      <c r="H43" s="113"/>
      <c r="I43" s="114"/>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row>
    <row r="44" spans="1:34" ht="27" customHeight="1" thickBot="1">
      <c r="A44" s="92"/>
      <c r="B44" s="98"/>
      <c r="C44" s="479"/>
      <c r="D44" s="111" t="s">
        <v>171</v>
      </c>
      <c r="E44" s="110" t="s">
        <v>127</v>
      </c>
      <c r="F44" s="110"/>
      <c r="G44" s="135">
        <v>20</v>
      </c>
      <c r="H44" s="113"/>
      <c r="I44" s="114"/>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row>
    <row r="45" spans="1:34" ht="27" customHeight="1">
      <c r="A45" s="92"/>
      <c r="B45" s="98"/>
      <c r="C45" s="477" t="s">
        <v>172</v>
      </c>
      <c r="D45" s="129" t="s">
        <v>173</v>
      </c>
      <c r="E45" s="130" t="s">
        <v>127</v>
      </c>
      <c r="F45" s="130"/>
      <c r="G45" s="131">
        <v>30</v>
      </c>
      <c r="H45" s="113"/>
      <c r="I45" s="114"/>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row>
    <row r="46" spans="1:34" ht="27" customHeight="1">
      <c r="A46" s="92"/>
      <c r="B46" s="98"/>
      <c r="C46" s="478"/>
      <c r="D46" s="111" t="s">
        <v>174</v>
      </c>
      <c r="E46" s="110" t="s">
        <v>127</v>
      </c>
      <c r="F46" s="110"/>
      <c r="G46" s="135">
        <v>28</v>
      </c>
      <c r="H46" s="113"/>
      <c r="I46" s="114"/>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row>
    <row r="47" spans="1:34" ht="27" customHeight="1">
      <c r="A47" s="92"/>
      <c r="B47" s="98"/>
      <c r="C47" s="478"/>
      <c r="D47" s="111" t="s">
        <v>175</v>
      </c>
      <c r="E47" s="110" t="s">
        <v>127</v>
      </c>
      <c r="F47" s="110"/>
      <c r="G47" s="135">
        <v>30</v>
      </c>
      <c r="H47" s="113"/>
      <c r="I47" s="114"/>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row>
    <row r="48" spans="1:34" ht="27" customHeight="1">
      <c r="A48" s="92"/>
      <c r="B48" s="98"/>
      <c r="C48" s="478"/>
      <c r="D48" s="111" t="s">
        <v>176</v>
      </c>
      <c r="E48" s="110" t="s">
        <v>127</v>
      </c>
      <c r="F48" s="110"/>
      <c r="G48" s="144">
        <v>30</v>
      </c>
      <c r="H48" s="113"/>
      <c r="I48" s="114"/>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row>
    <row r="49" spans="1:34" ht="27" customHeight="1">
      <c r="A49" s="92"/>
      <c r="B49" s="98"/>
      <c r="C49" s="478"/>
      <c r="D49" s="111" t="s">
        <v>177</v>
      </c>
      <c r="E49" s="110" t="s">
        <v>127</v>
      </c>
      <c r="F49" s="110"/>
      <c r="G49" s="135">
        <v>27</v>
      </c>
      <c r="H49" s="113"/>
      <c r="I49" s="114"/>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row>
    <row r="50" spans="1:34" ht="27" customHeight="1">
      <c r="A50" s="92"/>
      <c r="B50" s="98"/>
      <c r="C50" s="478"/>
      <c r="D50" s="111" t="s">
        <v>178</v>
      </c>
      <c r="E50" s="110" t="s">
        <v>127</v>
      </c>
      <c r="F50" s="110"/>
      <c r="G50" s="135">
        <v>27</v>
      </c>
      <c r="H50" s="113"/>
      <c r="I50" s="114"/>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row>
    <row r="51" spans="1:34" ht="27" customHeight="1">
      <c r="A51" s="92"/>
      <c r="B51" s="98"/>
      <c r="C51" s="478"/>
      <c r="D51" s="111" t="s">
        <v>179</v>
      </c>
      <c r="E51" s="110" t="s">
        <v>127</v>
      </c>
      <c r="F51" s="110"/>
      <c r="G51" s="135">
        <v>30</v>
      </c>
      <c r="H51" s="113"/>
      <c r="I51" s="114"/>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row>
    <row r="52" spans="1:34" ht="27" customHeight="1">
      <c r="A52" s="92"/>
      <c r="B52" s="98"/>
      <c r="C52" s="478"/>
      <c r="D52" s="111" t="s">
        <v>180</v>
      </c>
      <c r="E52" s="110" t="s">
        <v>127</v>
      </c>
      <c r="F52" s="110"/>
      <c r="G52" s="135">
        <v>30</v>
      </c>
      <c r="H52" s="113"/>
      <c r="I52" s="114"/>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row>
    <row r="53" spans="1:34" ht="27" customHeight="1" thickBot="1">
      <c r="A53" s="92"/>
      <c r="B53" s="98"/>
      <c r="C53" s="479"/>
      <c r="D53" s="132" t="s">
        <v>181</v>
      </c>
      <c r="E53" s="133" t="s">
        <v>127</v>
      </c>
      <c r="F53" s="133"/>
      <c r="G53" s="134">
        <v>7.92</v>
      </c>
      <c r="H53" s="113"/>
      <c r="I53" s="114"/>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row>
    <row r="54" spans="1:34" ht="27" customHeight="1" thickBot="1">
      <c r="A54" s="92"/>
      <c r="B54" s="98"/>
      <c r="C54" s="145" t="s">
        <v>182</v>
      </c>
      <c r="D54" s="146" t="s">
        <v>182</v>
      </c>
      <c r="E54" s="147" t="s">
        <v>127</v>
      </c>
      <c r="F54" s="147"/>
      <c r="G54" s="148">
        <v>29.25</v>
      </c>
      <c r="H54" s="113"/>
      <c r="I54" s="114"/>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row>
    <row r="55" spans="1:34" ht="27" customHeight="1">
      <c r="A55" s="92"/>
      <c r="B55" s="98"/>
      <c r="C55" s="477" t="s">
        <v>183</v>
      </c>
      <c r="D55" s="149" t="s">
        <v>184</v>
      </c>
      <c r="E55" s="150" t="s">
        <v>127</v>
      </c>
      <c r="F55" s="150"/>
      <c r="G55" s="131">
        <v>8.4534454454067696</v>
      </c>
      <c r="H55" s="113"/>
      <c r="I55" s="114"/>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row>
    <row r="56" spans="1:34" ht="27" customHeight="1">
      <c r="A56" s="92"/>
      <c r="B56" s="98"/>
      <c r="C56" s="478"/>
      <c r="D56" s="111" t="s">
        <v>185</v>
      </c>
      <c r="E56" s="151" t="s">
        <v>127</v>
      </c>
      <c r="F56" s="151"/>
      <c r="G56" s="135">
        <v>8.4534454454067696</v>
      </c>
      <c r="H56" s="113"/>
      <c r="I56" s="114"/>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row>
    <row r="57" spans="1:34" ht="27" customHeight="1">
      <c r="A57" s="92"/>
      <c r="B57" s="98"/>
      <c r="C57" s="478"/>
      <c r="D57" s="111" t="s">
        <v>186</v>
      </c>
      <c r="E57" s="151" t="s">
        <v>127</v>
      </c>
      <c r="F57" s="151"/>
      <c r="G57" s="135">
        <v>29.25</v>
      </c>
      <c r="H57" s="113"/>
      <c r="I57" s="114"/>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row>
    <row r="58" spans="1:34" ht="27" customHeight="1">
      <c r="A58" s="92"/>
      <c r="B58" s="98"/>
      <c r="C58" s="478"/>
      <c r="D58" s="111" t="s">
        <v>187</v>
      </c>
      <c r="E58" s="151" t="s">
        <v>127</v>
      </c>
      <c r="F58" s="151"/>
      <c r="G58" s="135">
        <v>29.25</v>
      </c>
      <c r="H58" s="113"/>
      <c r="I58" s="114"/>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row>
    <row r="59" spans="1:34" ht="27" customHeight="1" thickBot="1">
      <c r="A59" s="92"/>
      <c r="B59" s="98"/>
      <c r="C59" s="478"/>
      <c r="D59" s="132" t="s">
        <v>188</v>
      </c>
      <c r="E59" s="152" t="s">
        <v>127</v>
      </c>
      <c r="F59" s="152"/>
      <c r="G59" s="134">
        <v>8</v>
      </c>
      <c r="H59" s="113"/>
      <c r="I59" s="114"/>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row>
    <row r="60" spans="1:34" ht="27" customHeight="1">
      <c r="A60" s="92"/>
      <c r="B60" s="98"/>
      <c r="C60" s="477" t="s">
        <v>189</v>
      </c>
      <c r="D60" s="129" t="s">
        <v>190</v>
      </c>
      <c r="E60" s="130" t="s">
        <v>127</v>
      </c>
      <c r="F60" s="130"/>
      <c r="G60" s="131">
        <v>9</v>
      </c>
      <c r="H60" s="113"/>
      <c r="I60" s="114"/>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row>
    <row r="61" spans="1:34" ht="27" customHeight="1" thickBot="1">
      <c r="A61" s="92"/>
      <c r="B61" s="98"/>
      <c r="C61" s="479"/>
      <c r="D61" s="132" t="s">
        <v>191</v>
      </c>
      <c r="E61" s="133" t="s">
        <v>127</v>
      </c>
      <c r="F61" s="133"/>
      <c r="G61" s="134">
        <v>22.5</v>
      </c>
      <c r="H61" s="113"/>
      <c r="I61" s="114"/>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row>
    <row r="62" spans="1:34" ht="27" customHeight="1">
      <c r="A62" s="92"/>
      <c r="B62" s="98"/>
      <c r="C62" s="477" t="s">
        <v>192</v>
      </c>
      <c r="D62" s="149" t="s">
        <v>193</v>
      </c>
      <c r="E62" s="150"/>
      <c r="F62" s="150" t="s">
        <v>127</v>
      </c>
      <c r="G62" s="131">
        <v>25</v>
      </c>
      <c r="H62" s="113"/>
      <c r="I62" s="114"/>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row>
    <row r="63" spans="1:34" ht="27" customHeight="1" thickBot="1">
      <c r="A63" s="92"/>
      <c r="B63" s="98"/>
      <c r="C63" s="479"/>
      <c r="D63" s="153" t="s">
        <v>194</v>
      </c>
      <c r="E63" s="152"/>
      <c r="F63" s="152" t="s">
        <v>127</v>
      </c>
      <c r="G63" s="134">
        <v>13</v>
      </c>
      <c r="H63" s="113"/>
      <c r="I63" s="114"/>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row>
    <row r="64" spans="1:34" ht="27" customHeight="1">
      <c r="A64" s="92"/>
      <c r="B64" s="98"/>
      <c r="C64" s="477" t="s">
        <v>195</v>
      </c>
      <c r="D64" s="129" t="s">
        <v>196</v>
      </c>
      <c r="E64" s="130"/>
      <c r="F64" s="130" t="s">
        <v>127</v>
      </c>
      <c r="G64" s="131">
        <v>8.8919999999999995</v>
      </c>
      <c r="H64" s="113"/>
      <c r="I64" s="114"/>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row>
    <row r="65" spans="1:34" ht="27" customHeight="1" thickBot="1">
      <c r="A65" s="92"/>
      <c r="B65" s="98"/>
      <c r="C65" s="479"/>
      <c r="D65" s="132" t="s">
        <v>197</v>
      </c>
      <c r="E65" s="133"/>
      <c r="F65" s="133" t="s">
        <v>127</v>
      </c>
      <c r="G65" s="134">
        <v>10.26</v>
      </c>
      <c r="H65" s="113"/>
      <c r="I65" s="114"/>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row>
    <row r="66" spans="1:34" ht="27" customHeight="1">
      <c r="A66" s="92"/>
      <c r="B66" s="98"/>
      <c r="C66" s="477" t="s">
        <v>198</v>
      </c>
      <c r="D66" s="129" t="s">
        <v>199</v>
      </c>
      <c r="E66" s="130" t="s">
        <v>127</v>
      </c>
      <c r="F66" s="130" t="s">
        <v>127</v>
      </c>
      <c r="G66" s="131">
        <v>11.4</v>
      </c>
      <c r="H66" s="113"/>
      <c r="I66" s="114"/>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row>
    <row r="67" spans="1:34" ht="27" customHeight="1">
      <c r="A67" s="92"/>
      <c r="B67" s="98"/>
      <c r="C67" s="478"/>
      <c r="D67" s="111" t="s">
        <v>200</v>
      </c>
      <c r="E67" s="110" t="s">
        <v>127</v>
      </c>
      <c r="F67" s="110" t="s">
        <v>127</v>
      </c>
      <c r="G67" s="135">
        <v>11.4</v>
      </c>
      <c r="H67" s="113"/>
      <c r="I67" s="114"/>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row>
    <row r="68" spans="1:34" ht="27" customHeight="1" thickBot="1">
      <c r="A68" s="92"/>
      <c r="B68" s="98"/>
      <c r="C68" s="479"/>
      <c r="D68" s="132" t="s">
        <v>201</v>
      </c>
      <c r="E68" s="133" t="s">
        <v>127</v>
      </c>
      <c r="F68" s="133" t="s">
        <v>127</v>
      </c>
      <c r="G68" s="134">
        <v>10.26</v>
      </c>
      <c r="H68" s="113"/>
      <c r="I68" s="114"/>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row>
    <row r="69" spans="1:34" ht="27" customHeight="1" thickBot="1">
      <c r="A69" s="92"/>
      <c r="B69" s="98"/>
      <c r="C69" s="145" t="s">
        <v>202</v>
      </c>
      <c r="D69" s="146" t="s">
        <v>203</v>
      </c>
      <c r="E69" s="147" t="s">
        <v>127</v>
      </c>
      <c r="F69" s="147" t="s">
        <v>127</v>
      </c>
      <c r="G69" s="148">
        <v>15</v>
      </c>
      <c r="H69" s="113"/>
      <c r="I69" s="114"/>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row>
    <row r="70" spans="1:34" ht="27" customHeight="1">
      <c r="A70" s="92"/>
      <c r="B70" s="98"/>
      <c r="C70" s="477" t="s">
        <v>204</v>
      </c>
      <c r="D70" s="129" t="s">
        <v>205</v>
      </c>
      <c r="E70" s="130"/>
      <c r="F70" s="130" t="s">
        <v>127</v>
      </c>
      <c r="G70" s="131">
        <v>22.8</v>
      </c>
      <c r="H70" s="113"/>
      <c r="I70" s="114"/>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row>
    <row r="71" spans="1:34" ht="27" customHeight="1">
      <c r="A71" s="92"/>
      <c r="B71" s="98"/>
      <c r="C71" s="478"/>
      <c r="D71" s="111" t="s">
        <v>206</v>
      </c>
      <c r="E71" s="110"/>
      <c r="F71" s="110" t="s">
        <v>127</v>
      </c>
      <c r="G71" s="135">
        <v>22.5</v>
      </c>
      <c r="H71" s="113"/>
      <c r="I71" s="114"/>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row>
    <row r="72" spans="1:34" ht="27" customHeight="1" thickBot="1">
      <c r="A72" s="92"/>
      <c r="B72" s="98"/>
      <c r="C72" s="479"/>
      <c r="D72" s="132" t="s">
        <v>207</v>
      </c>
      <c r="E72" s="133"/>
      <c r="F72" s="133" t="s">
        <v>127</v>
      </c>
      <c r="G72" s="154">
        <v>17.600000000000001</v>
      </c>
      <c r="H72" s="113"/>
      <c r="I72" s="114"/>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row>
    <row r="73" spans="1:34" ht="27" customHeight="1" thickBot="1">
      <c r="A73" s="92"/>
      <c r="B73" s="98"/>
      <c r="C73" s="145" t="s">
        <v>208</v>
      </c>
      <c r="D73" s="146" t="s">
        <v>209</v>
      </c>
      <c r="E73" s="147" t="s">
        <v>127</v>
      </c>
      <c r="F73" s="147" t="s">
        <v>127</v>
      </c>
      <c r="G73" s="148">
        <v>6.84</v>
      </c>
      <c r="H73" s="113"/>
      <c r="I73" s="114"/>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row>
    <row r="74" spans="1:34" ht="27" customHeight="1">
      <c r="A74" s="92"/>
      <c r="B74" s="98"/>
      <c r="C74" s="477" t="s">
        <v>210</v>
      </c>
      <c r="D74" s="129" t="s">
        <v>211</v>
      </c>
      <c r="E74" s="130"/>
      <c r="F74" s="130" t="s">
        <v>127</v>
      </c>
      <c r="G74" s="131">
        <v>30</v>
      </c>
      <c r="H74" s="113"/>
      <c r="I74" s="114"/>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row>
    <row r="75" spans="1:34" ht="27" customHeight="1" thickBot="1">
      <c r="A75" s="92"/>
      <c r="B75" s="98"/>
      <c r="C75" s="479"/>
      <c r="D75" s="132" t="s">
        <v>212</v>
      </c>
      <c r="E75" s="133"/>
      <c r="F75" s="133" t="s">
        <v>127</v>
      </c>
      <c r="G75" s="134">
        <v>30</v>
      </c>
      <c r="H75" s="113"/>
      <c r="I75" s="114"/>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row>
    <row r="76" spans="1:34" ht="27" customHeight="1">
      <c r="A76" s="92"/>
      <c r="B76" s="98"/>
      <c r="C76" s="477" t="s">
        <v>213</v>
      </c>
      <c r="D76" s="129" t="s">
        <v>214</v>
      </c>
      <c r="E76" s="130"/>
      <c r="F76" s="130" t="s">
        <v>127</v>
      </c>
      <c r="G76" s="131">
        <v>23.75</v>
      </c>
      <c r="H76" s="113"/>
      <c r="I76" s="114"/>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row>
    <row r="77" spans="1:34" ht="27" customHeight="1">
      <c r="A77" s="92"/>
      <c r="B77" s="98"/>
      <c r="C77" s="478"/>
      <c r="D77" s="111" t="s">
        <v>215</v>
      </c>
      <c r="E77" s="110"/>
      <c r="F77" s="110" t="s">
        <v>127</v>
      </c>
      <c r="G77" s="135">
        <v>14.25</v>
      </c>
      <c r="H77" s="113"/>
      <c r="I77" s="114"/>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row>
    <row r="78" spans="1:34" ht="27" customHeight="1">
      <c r="A78" s="92"/>
      <c r="B78" s="98"/>
      <c r="C78" s="478"/>
      <c r="D78" s="111" t="s">
        <v>216</v>
      </c>
      <c r="E78" s="110"/>
      <c r="F78" s="110" t="s">
        <v>127</v>
      </c>
      <c r="G78" s="135">
        <v>23.75</v>
      </c>
      <c r="H78" s="113"/>
      <c r="I78" s="114"/>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row>
    <row r="79" spans="1:34" ht="27" customHeight="1">
      <c r="A79" s="92"/>
      <c r="B79" s="98"/>
      <c r="C79" s="478"/>
      <c r="D79" s="111" t="s">
        <v>217</v>
      </c>
      <c r="E79" s="110"/>
      <c r="F79" s="110" t="s">
        <v>127</v>
      </c>
      <c r="G79" s="135">
        <v>7.22</v>
      </c>
      <c r="H79" s="113"/>
      <c r="I79" s="114"/>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row>
    <row r="80" spans="1:34" ht="27" customHeight="1">
      <c r="A80" s="92"/>
      <c r="B80" s="98"/>
      <c r="C80" s="478"/>
      <c r="D80" s="111" t="s">
        <v>218</v>
      </c>
      <c r="E80" s="110"/>
      <c r="F80" s="110" t="s">
        <v>127</v>
      </c>
      <c r="G80" s="135">
        <v>30</v>
      </c>
      <c r="H80" s="155"/>
      <c r="I80" s="156"/>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row>
    <row r="81" spans="1:34" ht="27" customHeight="1" thickBot="1">
      <c r="A81" s="92"/>
      <c r="B81" s="98"/>
      <c r="C81" s="479"/>
      <c r="D81" s="132" t="s">
        <v>219</v>
      </c>
      <c r="E81" s="133"/>
      <c r="F81" s="133" t="s">
        <v>127</v>
      </c>
      <c r="G81" s="134">
        <v>6.84</v>
      </c>
      <c r="H81" s="98"/>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row>
    <row r="82" spans="1:34" ht="27" customHeight="1" thickBot="1">
      <c r="A82" s="92"/>
      <c r="B82" s="98"/>
      <c r="C82" s="98"/>
      <c r="D82" s="98"/>
      <c r="E82" s="98"/>
      <c r="F82" s="98"/>
      <c r="G82" s="98"/>
      <c r="H82" s="98"/>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row>
    <row r="83" spans="1:34" ht="35.1" customHeight="1" thickBot="1">
      <c r="A83" s="92"/>
      <c r="B83" s="157"/>
      <c r="C83" s="158" t="s">
        <v>119</v>
      </c>
      <c r="D83" s="159" t="s">
        <v>120</v>
      </c>
      <c r="E83" s="160" t="s">
        <v>121</v>
      </c>
      <c r="F83" s="160" t="s">
        <v>122</v>
      </c>
      <c r="G83" s="161" t="s">
        <v>140</v>
      </c>
      <c r="H83" s="113"/>
      <c r="I83" s="114"/>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row>
    <row r="84" spans="1:34" ht="27" customHeight="1">
      <c r="A84" s="92"/>
      <c r="B84" s="157"/>
      <c r="C84" s="485" t="s">
        <v>220</v>
      </c>
      <c r="D84" s="162" t="s">
        <v>221</v>
      </c>
      <c r="E84" s="163"/>
      <c r="F84" s="163"/>
      <c r="G84" s="164"/>
      <c r="H84" s="157"/>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row>
    <row r="85" spans="1:34" ht="27" customHeight="1">
      <c r="A85" s="92"/>
      <c r="B85" s="157"/>
      <c r="C85" s="485"/>
      <c r="D85" s="111" t="s">
        <v>222</v>
      </c>
      <c r="E85" s="110"/>
      <c r="F85" s="110"/>
      <c r="G85" s="165"/>
      <c r="H85" s="157"/>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row>
    <row r="86" spans="1:34" ht="27" customHeight="1">
      <c r="A86" s="92"/>
      <c r="B86" s="157"/>
      <c r="C86" s="485"/>
      <c r="D86" s="111" t="s">
        <v>223</v>
      </c>
      <c r="E86" s="110"/>
      <c r="F86" s="110"/>
      <c r="G86" s="165"/>
      <c r="H86" s="157"/>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row>
    <row r="87" spans="1:34" ht="27" customHeight="1">
      <c r="A87" s="92"/>
      <c r="B87" s="157"/>
      <c r="C87" s="485"/>
      <c r="D87" s="111" t="s">
        <v>224</v>
      </c>
      <c r="E87" s="110"/>
      <c r="F87" s="110"/>
      <c r="G87" s="165"/>
      <c r="H87" s="157"/>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row>
    <row r="88" spans="1:34" ht="27" customHeight="1">
      <c r="A88" s="92"/>
      <c r="B88" s="157"/>
      <c r="C88" s="485"/>
      <c r="D88" s="111" t="s">
        <v>225</v>
      </c>
      <c r="E88" s="110"/>
      <c r="F88" s="110"/>
      <c r="G88" s="165"/>
      <c r="H88" s="157"/>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row>
    <row r="89" spans="1:34" ht="27" customHeight="1">
      <c r="A89" s="92"/>
      <c r="B89" s="157"/>
      <c r="C89" s="485"/>
      <c r="D89" s="111" t="s">
        <v>226</v>
      </c>
      <c r="E89" s="110"/>
      <c r="F89" s="110"/>
      <c r="G89" s="166"/>
      <c r="H89" s="157"/>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row>
    <row r="90" spans="1:34" ht="27" customHeight="1">
      <c r="A90" s="92"/>
      <c r="B90" s="157"/>
      <c r="C90" s="485"/>
      <c r="D90" s="111" t="s">
        <v>227</v>
      </c>
      <c r="E90" s="110"/>
      <c r="F90" s="110"/>
      <c r="G90" s="166"/>
      <c r="H90" s="157"/>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row>
    <row r="91" spans="1:34" ht="27" customHeight="1">
      <c r="A91" s="92"/>
      <c r="B91" s="157"/>
      <c r="C91" s="485"/>
      <c r="D91" s="111" t="s">
        <v>228</v>
      </c>
      <c r="E91" s="110"/>
      <c r="F91" s="110"/>
      <c r="G91" s="166"/>
      <c r="H91" s="157"/>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row>
    <row r="92" spans="1:34" ht="27" customHeight="1">
      <c r="A92" s="92"/>
      <c r="B92" s="157"/>
      <c r="C92" s="485"/>
      <c r="D92" s="111" t="s">
        <v>229</v>
      </c>
      <c r="E92" s="110"/>
      <c r="F92" s="110"/>
      <c r="G92" s="166"/>
      <c r="H92" s="157"/>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row>
    <row r="93" spans="1:34" ht="27" customHeight="1" thickBot="1">
      <c r="A93" s="92"/>
      <c r="B93" s="157"/>
      <c r="C93" s="486"/>
      <c r="D93" s="167" t="s">
        <v>230</v>
      </c>
      <c r="E93" s="168"/>
      <c r="F93" s="168"/>
      <c r="G93" s="169"/>
      <c r="H93" s="157"/>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row>
    <row r="94" spans="1:34" ht="27" customHeight="1">
      <c r="A94" s="92"/>
      <c r="B94" s="157"/>
      <c r="C94" s="157"/>
      <c r="D94" s="157"/>
      <c r="E94" s="157"/>
      <c r="F94" s="157"/>
      <c r="G94" s="157"/>
      <c r="H94" s="157"/>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row>
    <row r="95" spans="1:34" ht="27" customHeight="1">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row>
    <row r="96" spans="1:34" ht="27" customHeight="1">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row>
    <row r="97" spans="1:34" ht="27" customHeight="1">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row>
    <row r="98" spans="1:34" ht="27" customHeight="1">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row>
    <row r="99" spans="1:34" ht="27" customHeight="1">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row>
    <row r="100" spans="1:34" ht="27" customHeight="1">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row>
    <row r="101" spans="1:34" ht="27" customHeight="1">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row>
    <row r="102" spans="1:34" ht="27" customHeight="1">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row>
    <row r="103" spans="1:34" ht="27" customHeight="1">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row>
    <row r="104" spans="1:34" ht="27" customHeight="1">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row>
    <row r="105" spans="1:34" ht="27" customHeight="1">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row>
    <row r="106" spans="1:34" ht="27" customHeight="1">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row>
    <row r="107" spans="1:34" ht="27" customHeight="1">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row>
    <row r="108" spans="1:34" ht="27" customHeight="1">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row>
    <row r="109" spans="1:34" ht="27" customHeight="1">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row>
    <row r="110" spans="1:34" ht="27" customHeight="1">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row>
    <row r="111" spans="1:34" ht="27" customHeight="1">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row>
    <row r="112" spans="1:34" ht="27" customHeight="1">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row>
    <row r="113" spans="1:34" ht="27" customHeight="1">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row>
    <row r="114" spans="1:34" ht="27" customHeight="1">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row>
    <row r="115" spans="1:34" ht="27" customHeight="1">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row>
    <row r="116" spans="1:34" ht="27" customHeight="1">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row>
    <row r="117" spans="1:34" ht="27" customHeight="1">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row>
    <row r="118" spans="1:34" ht="27" customHeight="1">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row>
    <row r="119" spans="1:34" ht="27" customHeight="1">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row>
    <row r="120" spans="1:34" ht="27" customHeight="1">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row>
    <row r="121" spans="1:34" ht="27" customHeight="1">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row>
    <row r="122" spans="1:34" ht="27" customHeight="1">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row>
    <row r="123" spans="1:34" ht="27" customHeight="1">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row>
    <row r="124" spans="1:34" ht="27" customHeight="1">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row>
    <row r="125" spans="1:34" ht="27" customHeight="1">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row>
    <row r="126" spans="1:34" ht="27" customHeight="1">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row>
    <row r="127" spans="1:34" ht="27" customHeight="1">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row>
    <row r="128" spans="1:34" ht="27" customHeight="1">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row>
    <row r="129" spans="1:34" ht="27" customHeight="1">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row>
    <row r="130" spans="1:34" ht="27" customHeight="1">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row>
    <row r="131" spans="1:34" ht="27" customHeight="1">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row>
    <row r="132" spans="1:34" ht="27" customHeight="1">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row>
    <row r="133" spans="1:34" ht="27" customHeight="1">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row>
    <row r="134" spans="1:34" ht="27" customHeight="1">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row>
    <row r="135" spans="1:34" ht="27" customHeight="1">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row>
    <row r="136" spans="1:34" ht="27"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row>
    <row r="137" spans="1:34" ht="27" customHeight="1">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row>
    <row r="138" spans="1:34" ht="27" customHeight="1">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row>
    <row r="139" spans="1:34" ht="27" customHeight="1">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row>
    <row r="140" spans="1:34" ht="27" customHeight="1">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row>
    <row r="141" spans="1:34" ht="27" customHeight="1">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row>
    <row r="142" spans="1:34" ht="27" customHeight="1">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row>
    <row r="143" spans="1:34" ht="27" customHeight="1">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row>
    <row r="144" spans="1:34" ht="27" customHeight="1">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row>
    <row r="145" spans="1:34" ht="27" customHeight="1">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row>
    <row r="146" spans="1:34" ht="27" customHeight="1">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row>
    <row r="147" spans="1:34" ht="27" customHeight="1">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row>
    <row r="148" spans="1:34" ht="27" customHeight="1">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c r="AG148" s="92"/>
      <c r="AH148" s="92"/>
    </row>
    <row r="149" spans="1:34" ht="27" customHeight="1">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row>
    <row r="150" spans="1:34" ht="27" customHeight="1">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row>
    <row r="151" spans="1:34" ht="27" customHeight="1">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c r="AG151" s="92"/>
      <c r="AH151" s="92"/>
    </row>
    <row r="152" spans="1:34" ht="27" customHeight="1">
      <c r="C152" s="92"/>
      <c r="D152" s="92"/>
      <c r="E152" s="92"/>
      <c r="F152" s="92"/>
      <c r="G152" s="92"/>
    </row>
  </sheetData>
  <sheetProtection sheet="1" selectLockedCells="1"/>
  <mergeCells count="21">
    <mergeCell ref="C3:E4"/>
    <mergeCell ref="C74:C75"/>
    <mergeCell ref="C76:C81"/>
    <mergeCell ref="C84:C93"/>
    <mergeCell ref="C55:C59"/>
    <mergeCell ref="C60:C61"/>
    <mergeCell ref="C62:C63"/>
    <mergeCell ref="C64:C65"/>
    <mergeCell ref="C66:C68"/>
    <mergeCell ref="C70:C72"/>
    <mergeCell ref="C45:C53"/>
    <mergeCell ref="C5:G5"/>
    <mergeCell ref="C28:C29"/>
    <mergeCell ref="C30:C36"/>
    <mergeCell ref="C37:C40"/>
    <mergeCell ref="C41:C44"/>
    <mergeCell ref="J6:R6"/>
    <mergeCell ref="J7:R12"/>
    <mergeCell ref="C21:C22"/>
    <mergeCell ref="C23:C27"/>
    <mergeCell ref="C7:C18"/>
  </mergeCells>
  <dataValidations count="1">
    <dataValidation allowBlank="1" showErrorMessage="1" sqref="D34:F34" xr:uid="{E3F00F3E-33AA-48C4-A0D9-37E259FC5DD8}"/>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0645B-B5B0-4182-9BBC-F479E9D6EAF8}">
  <dimension ref="A1:FJ279"/>
  <sheetViews>
    <sheetView topLeftCell="A3" zoomScale="95" zoomScaleNormal="95" workbookViewId="0">
      <selection activeCell="E9" sqref="E9:L9"/>
    </sheetView>
  </sheetViews>
  <sheetFormatPr defaultColWidth="8.85546875" defaultRowHeight="14.45"/>
  <cols>
    <col min="1" max="1" width="2.85546875" style="60" customWidth="1"/>
    <col min="3" max="3" width="8.42578125" customWidth="1"/>
    <col min="4" max="4" width="36.42578125" customWidth="1"/>
    <col min="5" max="5" width="16.42578125" customWidth="1"/>
    <col min="6" max="6" width="22.85546875" customWidth="1"/>
    <col min="7" max="7" width="12.85546875" customWidth="1"/>
    <col min="8" max="8" width="22.42578125" customWidth="1"/>
    <col min="11" max="11" width="12.42578125" customWidth="1"/>
    <col min="14" max="14" width="18.42578125" customWidth="1"/>
    <col min="15" max="15" width="5.85546875" style="1" customWidth="1"/>
    <col min="16" max="16" width="1.42578125" style="60" customWidth="1"/>
    <col min="17" max="17" width="8.85546875" style="60"/>
    <col min="18" max="18" width="8.5703125" style="60" customWidth="1"/>
    <col min="19" max="166" width="8.85546875" style="60"/>
  </cols>
  <sheetData>
    <row r="1" spans="2:18" s="60" customFormat="1"/>
    <row r="2" spans="2:18">
      <c r="B2" s="1"/>
      <c r="C2" s="1"/>
      <c r="D2" s="1"/>
      <c r="E2" s="1"/>
      <c r="F2" s="1"/>
      <c r="G2" s="1"/>
      <c r="H2" s="1"/>
      <c r="I2" s="1"/>
      <c r="J2" s="1"/>
      <c r="K2" s="1"/>
      <c r="L2" s="1"/>
      <c r="M2" s="1"/>
      <c r="N2" s="1"/>
      <c r="P2" s="1"/>
      <c r="Q2" s="1"/>
      <c r="R2" s="1"/>
    </row>
    <row r="3" spans="2:18" ht="77.099999999999994" customHeight="1">
      <c r="B3" s="1"/>
      <c r="C3" s="1"/>
      <c r="D3" s="491" t="s">
        <v>231</v>
      </c>
      <c r="E3" s="491"/>
      <c r="F3" s="491"/>
      <c r="G3" s="491"/>
      <c r="H3" s="491"/>
      <c r="I3" s="491"/>
      <c r="J3" s="491"/>
      <c r="K3" s="491"/>
      <c r="L3" s="491"/>
      <c r="M3" s="491"/>
      <c r="N3" s="491"/>
      <c r="O3" s="386"/>
      <c r="P3" s="386"/>
      <c r="Q3" s="386"/>
      <c r="R3" s="386"/>
    </row>
    <row r="4" spans="2:18" ht="18" customHeight="1">
      <c r="B4" s="1"/>
      <c r="C4" s="1"/>
      <c r="D4" s="407"/>
      <c r="E4" s="407"/>
      <c r="F4" s="407"/>
      <c r="G4" s="407"/>
      <c r="H4" s="407"/>
      <c r="I4" s="407"/>
      <c r="J4" s="407"/>
      <c r="K4" s="407"/>
      <c r="L4" s="407"/>
      <c r="M4" s="407"/>
      <c r="N4" s="407"/>
      <c r="O4" s="386"/>
      <c r="P4" s="386"/>
      <c r="Q4" s="386"/>
      <c r="R4" s="386"/>
    </row>
    <row r="5" spans="2:18" ht="38.25" customHeight="1">
      <c r="B5" s="1"/>
      <c r="C5" s="1"/>
      <c r="D5" s="501" t="s">
        <v>232</v>
      </c>
      <c r="E5" s="502"/>
      <c r="F5" s="502"/>
      <c r="G5" s="502"/>
      <c r="H5" s="502"/>
      <c r="I5" s="502"/>
      <c r="J5" s="502"/>
      <c r="K5" s="502"/>
      <c r="L5" s="502"/>
      <c r="M5" s="502"/>
      <c r="N5" s="407"/>
      <c r="O5" s="386"/>
      <c r="P5" s="386"/>
      <c r="Q5" s="386"/>
      <c r="R5" s="386"/>
    </row>
    <row r="6" spans="2:18">
      <c r="B6" s="1"/>
      <c r="C6" s="1"/>
      <c r="D6" s="1"/>
      <c r="E6" s="1"/>
      <c r="F6" s="1"/>
      <c r="G6" s="1"/>
      <c r="H6" s="1"/>
      <c r="I6" s="1"/>
      <c r="J6" s="1"/>
      <c r="K6" s="1"/>
      <c r="L6" s="1"/>
      <c r="M6" s="1"/>
      <c r="N6" s="1"/>
      <c r="O6" s="386"/>
      <c r="P6" s="386"/>
      <c r="Q6" s="386"/>
      <c r="R6" s="386"/>
    </row>
    <row r="7" spans="2:18" ht="17.45">
      <c r="B7" s="1"/>
      <c r="C7" s="1"/>
      <c r="D7" s="58" t="s">
        <v>233</v>
      </c>
      <c r="E7" s="493"/>
      <c r="F7" s="494"/>
      <c r="G7" s="494"/>
      <c r="H7" s="494"/>
      <c r="I7" s="494"/>
      <c r="J7" s="494"/>
      <c r="K7" s="494"/>
      <c r="L7" s="495"/>
      <c r="M7" s="1"/>
      <c r="N7" s="1"/>
      <c r="O7" s="386"/>
      <c r="P7" s="386"/>
      <c r="Q7" s="386"/>
      <c r="R7" s="386"/>
    </row>
    <row r="8" spans="2:18">
      <c r="B8" s="1"/>
      <c r="C8" s="1"/>
      <c r="D8" s="1"/>
      <c r="E8" s="1"/>
      <c r="F8" s="1"/>
      <c r="G8" s="1"/>
      <c r="H8" s="1"/>
      <c r="I8" s="1"/>
      <c r="J8" s="1"/>
      <c r="K8" s="1"/>
      <c r="L8" s="1"/>
      <c r="M8" s="1"/>
      <c r="N8" s="1"/>
      <c r="O8" s="386"/>
      <c r="P8" s="386"/>
      <c r="Q8" s="386"/>
      <c r="R8" s="386"/>
    </row>
    <row r="9" spans="2:18" ht="17.45">
      <c r="B9" s="1"/>
      <c r="C9" s="1"/>
      <c r="D9" s="58" t="s">
        <v>234</v>
      </c>
      <c r="E9" s="493"/>
      <c r="F9" s="494"/>
      <c r="G9" s="494"/>
      <c r="H9" s="494"/>
      <c r="I9" s="494"/>
      <c r="J9" s="494"/>
      <c r="K9" s="494"/>
      <c r="L9" s="495"/>
      <c r="M9" s="1"/>
      <c r="N9" s="1"/>
      <c r="O9" s="386"/>
      <c r="P9" s="386"/>
      <c r="Q9" s="386"/>
      <c r="R9" s="386"/>
    </row>
    <row r="10" spans="2:18" ht="17.100000000000001" customHeight="1">
      <c r="B10" s="1"/>
      <c r="C10" s="1"/>
      <c r="D10" s="58"/>
      <c r="E10" s="1"/>
      <c r="F10" s="1"/>
      <c r="G10" s="1"/>
      <c r="H10" s="1"/>
      <c r="I10" s="1"/>
      <c r="J10" s="1"/>
      <c r="K10" s="1"/>
      <c r="L10" s="1"/>
      <c r="M10" s="1"/>
      <c r="N10" s="1"/>
      <c r="O10" s="386"/>
      <c r="P10" s="386"/>
      <c r="Q10" s="386"/>
      <c r="R10" s="386"/>
    </row>
    <row r="11" spans="2:18" ht="17.100000000000001" customHeight="1">
      <c r="B11" s="1"/>
      <c r="C11" s="1"/>
      <c r="D11" s="58"/>
      <c r="E11" s="1"/>
      <c r="F11" s="1"/>
      <c r="G11" s="1"/>
      <c r="H11" s="1"/>
      <c r="I11" s="1"/>
      <c r="J11" s="1"/>
      <c r="K11" s="1"/>
      <c r="L11" s="1"/>
      <c r="M11" s="1"/>
      <c r="N11" s="1"/>
      <c r="O11" s="386"/>
      <c r="P11" s="386"/>
      <c r="Q11" s="386"/>
      <c r="R11" s="386"/>
    </row>
    <row r="12" spans="2:18" ht="17.100000000000001" customHeight="1">
      <c r="B12" s="1"/>
      <c r="C12" s="1"/>
      <c r="D12" s="496" t="s">
        <v>235</v>
      </c>
      <c r="E12" s="496"/>
      <c r="F12" s="496"/>
      <c r="G12" s="496"/>
      <c r="H12" s="496"/>
      <c r="I12" s="496"/>
      <c r="J12" s="496"/>
      <c r="K12" s="496"/>
      <c r="L12" s="496"/>
      <c r="M12" s="496"/>
      <c r="N12" s="496"/>
      <c r="O12" s="496"/>
      <c r="P12" s="386"/>
      <c r="Q12" s="214"/>
      <c r="R12" s="1"/>
    </row>
    <row r="13" spans="2:18" ht="17.100000000000001" customHeight="1">
      <c r="B13" s="1"/>
      <c r="C13" s="1"/>
      <c r="D13" s="496"/>
      <c r="E13" s="496"/>
      <c r="F13" s="496"/>
      <c r="G13" s="496"/>
      <c r="H13" s="496"/>
      <c r="I13" s="496"/>
      <c r="J13" s="496"/>
      <c r="K13" s="496"/>
      <c r="L13" s="496"/>
      <c r="M13" s="496"/>
      <c r="N13" s="496"/>
      <c r="O13" s="496"/>
      <c r="P13" s="388"/>
      <c r="Q13" s="1"/>
      <c r="R13" s="1"/>
    </row>
    <row r="14" spans="2:18" ht="20.100000000000001" customHeight="1">
      <c r="B14" s="1"/>
      <c r="C14" s="1"/>
      <c r="D14" s="353"/>
      <c r="E14" s="353"/>
      <c r="F14" s="353"/>
      <c r="G14" s="353"/>
      <c r="H14" s="353"/>
      <c r="I14" s="353"/>
      <c r="J14" s="353"/>
      <c r="K14" s="353"/>
      <c r="L14" s="353"/>
      <c r="M14" s="353"/>
      <c r="N14" s="353"/>
      <c r="O14" s="353"/>
      <c r="P14" s="387"/>
      <c r="Q14" s="387"/>
      <c r="R14" s="387"/>
    </row>
    <row r="15" spans="2:18" ht="52.5" customHeight="1">
      <c r="B15" s="1"/>
      <c r="C15" s="1"/>
      <c r="D15" s="496" t="s">
        <v>236</v>
      </c>
      <c r="E15" s="496"/>
      <c r="F15" s="496"/>
      <c r="G15" s="496"/>
      <c r="H15" s="496"/>
      <c r="I15" s="496"/>
      <c r="J15" s="496"/>
      <c r="K15" s="496"/>
      <c r="L15" s="496"/>
      <c r="M15" s="496"/>
      <c r="N15" s="496"/>
      <c r="O15" s="353"/>
      <c r="P15" s="387"/>
      <c r="Q15" s="387"/>
      <c r="R15" s="387"/>
    </row>
    <row r="16" spans="2:18" ht="86.1" customHeight="1">
      <c r="B16" s="1"/>
      <c r="C16" s="1"/>
      <c r="D16" s="493"/>
      <c r="E16" s="494"/>
      <c r="F16" s="494"/>
      <c r="G16" s="494"/>
      <c r="H16" s="494"/>
      <c r="I16" s="494"/>
      <c r="J16" s="494"/>
      <c r="K16" s="494"/>
      <c r="L16" s="494"/>
      <c r="M16" s="494"/>
      <c r="N16" s="495"/>
      <c r="O16" s="353"/>
      <c r="P16" s="387"/>
      <c r="Q16" s="387"/>
      <c r="R16" s="387"/>
    </row>
    <row r="17" spans="2:166" ht="17.100000000000001" customHeight="1">
      <c r="B17" s="1"/>
      <c r="C17" s="1"/>
      <c r="D17" s="496"/>
      <c r="E17" s="496"/>
      <c r="F17" s="496"/>
      <c r="G17" s="496"/>
      <c r="H17" s="496"/>
      <c r="I17" s="496"/>
      <c r="J17" s="216"/>
      <c r="K17" s="1"/>
      <c r="L17" s="1"/>
      <c r="M17" s="1"/>
      <c r="N17" s="1"/>
      <c r="P17" s="1"/>
      <c r="Q17" s="1"/>
      <c r="R17" s="1"/>
    </row>
    <row r="18" spans="2:166" ht="17.100000000000001" customHeight="1">
      <c r="B18" s="1"/>
      <c r="C18" s="1"/>
      <c r="D18" s="505" t="s">
        <v>237</v>
      </c>
      <c r="E18" s="505"/>
      <c r="F18" s="505"/>
      <c r="G18" s="505"/>
      <c r="H18" s="505"/>
      <c r="I18" s="505"/>
      <c r="J18" s="505"/>
      <c r="K18" s="505"/>
      <c r="L18" s="505"/>
      <c r="M18" s="505"/>
      <c r="N18" s="505"/>
      <c r="O18" s="505"/>
      <c r="P18" s="387"/>
      <c r="Q18" s="214"/>
      <c r="R18" s="388"/>
    </row>
    <row r="19" spans="2:166" ht="17.100000000000001" customHeight="1">
      <c r="B19" s="1"/>
      <c r="C19" s="1"/>
      <c r="D19" s="358"/>
      <c r="E19" s="358"/>
      <c r="F19" s="358"/>
      <c r="G19" s="358"/>
      <c r="H19" s="358"/>
      <c r="I19" s="358"/>
      <c r="J19" s="358"/>
      <c r="K19" s="358"/>
      <c r="L19" s="358"/>
      <c r="M19" s="358"/>
      <c r="N19" s="358"/>
      <c r="O19" s="358"/>
      <c r="P19" s="387"/>
      <c r="Q19" s="387"/>
      <c r="R19" s="387"/>
    </row>
    <row r="20" spans="2:166" ht="63" customHeight="1">
      <c r="B20" s="1"/>
      <c r="C20" s="1"/>
      <c r="D20" s="503" t="s">
        <v>238</v>
      </c>
      <c r="E20" s="503"/>
      <c r="F20" s="503"/>
      <c r="G20" s="503"/>
      <c r="H20" s="503"/>
      <c r="I20" s="503"/>
      <c r="J20" s="503"/>
      <c r="K20" s="503"/>
      <c r="L20" s="503"/>
      <c r="M20" s="503"/>
      <c r="N20" s="503"/>
      <c r="O20" s="358"/>
      <c r="P20" s="387"/>
      <c r="Q20" s="387"/>
      <c r="R20" s="387"/>
    </row>
    <row r="21" spans="2:166" ht="17.100000000000001" customHeight="1">
      <c r="B21" s="1"/>
      <c r="C21" s="1"/>
      <c r="D21" s="500" t="s">
        <v>239</v>
      </c>
      <c r="E21" s="500"/>
      <c r="F21" s="500"/>
      <c r="G21" s="500"/>
      <c r="H21" s="500"/>
      <c r="I21" s="500"/>
      <c r="J21" s="500"/>
      <c r="K21" s="500"/>
      <c r="L21" s="500"/>
      <c r="M21" s="500"/>
      <c r="N21" s="500"/>
      <c r="O21" s="358"/>
      <c r="P21" s="387"/>
      <c r="Q21" s="214"/>
      <c r="R21" s="387"/>
    </row>
    <row r="22" spans="2:166" ht="3.95" customHeight="1">
      <c r="B22" s="1"/>
      <c r="C22" s="1"/>
      <c r="D22" s="358"/>
      <c r="E22" s="358"/>
      <c r="F22" s="358"/>
      <c r="G22" s="358"/>
      <c r="H22" s="358"/>
      <c r="I22" s="358"/>
      <c r="J22" s="358"/>
      <c r="K22" s="358"/>
      <c r="L22" s="358"/>
      <c r="M22" s="358"/>
      <c r="N22" s="358"/>
      <c r="O22" s="358"/>
      <c r="P22" s="387"/>
      <c r="Q22" s="387"/>
      <c r="R22" s="387"/>
    </row>
    <row r="23" spans="2:166" ht="17.100000000000001" customHeight="1">
      <c r="B23" s="1"/>
      <c r="C23" s="1"/>
      <c r="D23" s="504" t="s">
        <v>240</v>
      </c>
      <c r="E23" s="504"/>
      <c r="F23" s="504"/>
      <c r="G23" s="504"/>
      <c r="H23" s="504"/>
      <c r="I23" s="504"/>
      <c r="J23" s="504"/>
      <c r="K23" s="504"/>
      <c r="L23" s="504"/>
      <c r="M23" s="504"/>
      <c r="N23" s="504"/>
      <c r="O23" s="358"/>
      <c r="P23" s="387"/>
      <c r="Q23" s="387"/>
      <c r="R23" s="387"/>
    </row>
    <row r="24" spans="2:166" ht="33" customHeight="1">
      <c r="B24" s="1"/>
      <c r="C24" s="1"/>
      <c r="D24" s="504"/>
      <c r="E24" s="504"/>
      <c r="F24" s="504"/>
      <c r="G24" s="504"/>
      <c r="H24" s="504"/>
      <c r="I24" s="504"/>
      <c r="J24" s="504"/>
      <c r="K24" s="504"/>
      <c r="L24" s="504"/>
      <c r="M24" s="504"/>
      <c r="N24" s="504"/>
      <c r="P24" s="1"/>
      <c r="Q24" s="1"/>
      <c r="R24" s="1"/>
    </row>
    <row r="25" spans="2:166" ht="78.95" customHeight="1">
      <c r="B25" s="1"/>
      <c r="C25" s="1"/>
      <c r="D25" s="493"/>
      <c r="E25" s="494"/>
      <c r="F25" s="494"/>
      <c r="G25" s="494"/>
      <c r="H25" s="494"/>
      <c r="I25" s="494"/>
      <c r="J25" s="494"/>
      <c r="K25" s="494"/>
      <c r="L25" s="494"/>
      <c r="M25" s="494"/>
      <c r="N25" s="495"/>
      <c r="P25" s="1"/>
      <c r="Q25" s="1"/>
      <c r="R25" s="1"/>
    </row>
    <row r="26" spans="2:166" ht="6.6" customHeight="1">
      <c r="B26" s="1"/>
      <c r="C26" s="1"/>
      <c r="D26" s="389"/>
      <c r="E26" s="389"/>
      <c r="F26" s="389"/>
      <c r="G26" s="389"/>
      <c r="H26" s="389"/>
      <c r="I26" s="389"/>
      <c r="J26" s="389"/>
      <c r="K26" s="389"/>
      <c r="L26" s="389"/>
      <c r="M26" s="389"/>
      <c r="N26" s="389"/>
      <c r="P26" s="1"/>
      <c r="Q26" s="1"/>
      <c r="R26" s="1"/>
    </row>
    <row r="27" spans="2:166" ht="29.45" customHeight="1">
      <c r="B27" s="1"/>
      <c r="C27" s="1"/>
      <c r="D27" s="504" t="s">
        <v>241</v>
      </c>
      <c r="E27" s="504"/>
      <c r="F27" s="504"/>
      <c r="G27" s="504"/>
      <c r="H27" s="504"/>
      <c r="I27" s="504"/>
      <c r="J27" s="504"/>
      <c r="K27" s="504"/>
      <c r="L27" s="504"/>
      <c r="M27" s="504"/>
      <c r="N27" s="504"/>
      <c r="P27" s="1"/>
      <c r="Q27" s="214"/>
      <c r="R27" s="1"/>
    </row>
    <row r="28" spans="2:166" ht="5.45" customHeight="1">
      <c r="B28" s="1"/>
      <c r="C28" s="1"/>
      <c r="D28" s="359"/>
      <c r="E28" s="359"/>
      <c r="F28" s="359"/>
      <c r="G28" s="359"/>
      <c r="H28" s="359"/>
      <c r="I28" s="359"/>
      <c r="J28" s="359"/>
      <c r="K28" s="359"/>
      <c r="L28" s="359"/>
      <c r="M28" s="359"/>
      <c r="N28" s="359"/>
      <c r="P28" s="1"/>
      <c r="Q28" s="387"/>
      <c r="R28" s="1"/>
    </row>
    <row r="29" spans="2:166" ht="150.94999999999999" customHeight="1">
      <c r="B29" s="1"/>
      <c r="C29" s="1"/>
      <c r="D29" s="498" t="s">
        <v>242</v>
      </c>
      <c r="E29" s="498"/>
      <c r="F29" s="498"/>
      <c r="G29" s="498"/>
      <c r="H29" s="498"/>
      <c r="I29" s="498"/>
      <c r="J29" s="498"/>
      <c r="K29" s="498"/>
      <c r="L29" s="498"/>
      <c r="M29" s="498"/>
      <c r="N29" s="498"/>
      <c r="P29" s="1"/>
      <c r="Q29" s="387"/>
      <c r="R29" s="1"/>
    </row>
    <row r="30" spans="2:166" ht="17.45" customHeight="1">
      <c r="B30" s="1"/>
      <c r="C30" s="1"/>
      <c r="D30" s="361" t="s">
        <v>243</v>
      </c>
      <c r="E30" s="359"/>
      <c r="F30" s="359"/>
      <c r="G30" s="359"/>
      <c r="H30" s="359"/>
      <c r="I30" s="359"/>
      <c r="J30" s="359"/>
      <c r="K30" s="359"/>
      <c r="L30" s="359"/>
      <c r="M30" s="359"/>
      <c r="N30" s="359"/>
      <c r="P30" s="1"/>
      <c r="Q30" s="387"/>
      <c r="R30" s="1"/>
    </row>
    <row r="31" spans="2:166" ht="17.45" customHeight="1">
      <c r="B31" s="1"/>
      <c r="C31" s="1"/>
      <c r="D31" s="406" t="s">
        <v>244</v>
      </c>
      <c r="E31" s="499" t="s">
        <v>245</v>
      </c>
      <c r="F31" s="499"/>
      <c r="G31" s="499" t="s">
        <v>246</v>
      </c>
      <c r="H31" s="499"/>
      <c r="I31" s="499"/>
      <c r="J31" s="499"/>
      <c r="K31" s="499"/>
      <c r="L31" s="499"/>
      <c r="M31" s="359"/>
      <c r="N31" s="1"/>
      <c r="P31" s="387"/>
      <c r="Q31" s="1"/>
      <c r="R31" s="1"/>
      <c r="FJ31"/>
    </row>
    <row r="32" spans="2:166">
      <c r="B32" s="1"/>
      <c r="C32" s="1"/>
      <c r="D32" s="360"/>
      <c r="E32" s="360"/>
      <c r="F32" s="360"/>
      <c r="G32" s="360"/>
      <c r="H32" s="360"/>
      <c r="I32" s="360"/>
      <c r="J32" s="360"/>
      <c r="K32" s="360"/>
      <c r="L32" s="360"/>
      <c r="M32" s="360"/>
      <c r="N32" s="360"/>
      <c r="P32" s="1"/>
      <c r="Q32" s="1"/>
      <c r="R32" s="1"/>
    </row>
    <row r="33" spans="2:22" ht="64.5" customHeight="1">
      <c r="B33" s="1"/>
      <c r="C33" s="1"/>
      <c r="D33" s="496" t="s">
        <v>247</v>
      </c>
      <c r="E33" s="496"/>
      <c r="F33" s="496"/>
      <c r="G33" s="496"/>
      <c r="H33" s="496"/>
      <c r="I33" s="496"/>
      <c r="J33" s="496"/>
      <c r="K33" s="496"/>
      <c r="L33" s="496"/>
      <c r="M33" s="496"/>
      <c r="N33" s="496"/>
      <c r="P33" s="1"/>
      <c r="Q33" s="1"/>
      <c r="R33" s="1"/>
    </row>
    <row r="34" spans="2:22" ht="79.5" customHeight="1">
      <c r="B34" s="1"/>
      <c r="C34" s="1"/>
      <c r="D34" s="497" t="s">
        <v>248</v>
      </c>
      <c r="E34" s="497"/>
      <c r="F34" s="497"/>
      <c r="G34" s="497"/>
      <c r="H34" s="497"/>
      <c r="I34" s="497"/>
      <c r="J34" s="497"/>
      <c r="K34" s="497"/>
      <c r="L34" s="497"/>
      <c r="M34" s="497"/>
      <c r="N34" s="497"/>
      <c r="P34" s="1"/>
      <c r="Q34" s="1"/>
      <c r="R34" s="1"/>
    </row>
    <row r="35" spans="2:22" ht="237.95" customHeight="1">
      <c r="B35" s="1"/>
      <c r="C35" s="1"/>
      <c r="D35" s="493"/>
      <c r="E35" s="494"/>
      <c r="F35" s="494"/>
      <c r="G35" s="494"/>
      <c r="H35" s="494"/>
      <c r="I35" s="494"/>
      <c r="J35" s="494"/>
      <c r="K35" s="494"/>
      <c r="L35" s="494"/>
      <c r="M35" s="494"/>
      <c r="N35" s="495"/>
      <c r="P35" s="1"/>
      <c r="Q35" s="1"/>
      <c r="R35" s="1"/>
    </row>
    <row r="36" spans="2:22">
      <c r="B36" s="1"/>
      <c r="C36" s="1"/>
      <c r="D36" s="492"/>
      <c r="E36" s="492"/>
      <c r="F36" s="492"/>
      <c r="G36" s="492"/>
      <c r="H36" s="492"/>
      <c r="I36" s="492"/>
      <c r="J36" s="492"/>
      <c r="K36" s="492"/>
      <c r="L36" s="492"/>
      <c r="M36" s="492"/>
      <c r="N36" s="492"/>
      <c r="O36" s="57"/>
      <c r="P36" s="57"/>
      <c r="Q36" s="57"/>
      <c r="R36" s="57"/>
      <c r="S36" s="61"/>
      <c r="T36" s="62"/>
      <c r="U36" s="62"/>
      <c r="V36" s="62"/>
    </row>
    <row r="37" spans="2:22" ht="14.45" customHeight="1">
      <c r="B37" s="1"/>
      <c r="C37" s="1"/>
      <c r="D37" s="57"/>
      <c r="E37" s="1"/>
      <c r="F37" s="1"/>
      <c r="G37" s="1"/>
      <c r="H37" s="1"/>
      <c r="I37" s="1"/>
      <c r="J37" s="1"/>
      <c r="K37" s="1"/>
      <c r="L37" s="1"/>
      <c r="M37" s="1"/>
      <c r="N37" s="1"/>
      <c r="O37" s="453" t="s">
        <v>116</v>
      </c>
      <c r="P37" s="453"/>
      <c r="Q37" s="453"/>
      <c r="R37" s="1"/>
    </row>
    <row r="38" spans="2:22">
      <c r="B38" s="1"/>
      <c r="C38" s="1"/>
      <c r="D38" s="1"/>
      <c r="E38" s="1"/>
      <c r="F38" s="1"/>
      <c r="G38" s="1"/>
      <c r="H38" s="1"/>
      <c r="I38" s="1"/>
      <c r="J38" s="1"/>
      <c r="K38" s="1"/>
      <c r="L38" s="1"/>
      <c r="M38" s="1"/>
      <c r="N38" s="355"/>
      <c r="O38" s="453"/>
      <c r="P38" s="453"/>
      <c r="Q38" s="453"/>
      <c r="R38" s="356"/>
    </row>
    <row r="39" spans="2:22">
      <c r="B39" s="1"/>
      <c r="C39" s="1"/>
      <c r="D39" s="1"/>
      <c r="E39" s="1"/>
      <c r="F39" s="1"/>
      <c r="G39" s="1"/>
      <c r="H39" s="1"/>
      <c r="I39" s="1"/>
      <c r="J39" s="1"/>
      <c r="K39" s="1"/>
      <c r="L39" s="1"/>
      <c r="M39" s="1"/>
      <c r="N39" s="1"/>
      <c r="P39" s="1"/>
      <c r="Q39" s="1"/>
      <c r="R39" s="1"/>
    </row>
    <row r="40" spans="2:22">
      <c r="B40" s="65"/>
      <c r="C40" s="65"/>
      <c r="D40" s="65"/>
      <c r="E40" s="65"/>
      <c r="F40" s="65"/>
      <c r="G40" s="65"/>
      <c r="H40" s="65"/>
      <c r="I40" s="65"/>
      <c r="J40" s="65"/>
      <c r="K40" s="65"/>
      <c r="L40" s="65"/>
      <c r="M40" s="65"/>
      <c r="N40" s="65"/>
      <c r="O40" s="65"/>
      <c r="P40" s="65"/>
      <c r="Q40" s="65"/>
      <c r="R40" s="65"/>
    </row>
    <row r="41" spans="2:22">
      <c r="B41" s="60"/>
      <c r="C41" s="60"/>
      <c r="D41" s="60"/>
      <c r="E41" s="60"/>
      <c r="F41" s="60"/>
      <c r="G41" s="60"/>
      <c r="H41" s="60"/>
      <c r="I41" s="60"/>
      <c r="J41" s="60"/>
      <c r="K41" s="60"/>
      <c r="L41" s="60"/>
      <c r="M41" s="60"/>
      <c r="N41" s="60"/>
      <c r="O41" s="60"/>
    </row>
    <row r="42" spans="2:22">
      <c r="B42" s="60"/>
      <c r="C42" s="60"/>
      <c r="D42" s="60"/>
      <c r="E42" s="60"/>
      <c r="F42" s="60"/>
      <c r="G42" s="60"/>
      <c r="H42" s="60"/>
      <c r="I42" s="60"/>
      <c r="J42" s="60"/>
      <c r="K42" s="60"/>
      <c r="L42" s="60"/>
      <c r="M42" s="60"/>
      <c r="N42" s="60"/>
      <c r="O42" s="60"/>
    </row>
    <row r="43" spans="2:22">
      <c r="B43" s="60"/>
      <c r="C43" s="60"/>
      <c r="D43" s="60"/>
      <c r="E43" s="60"/>
      <c r="F43" s="60"/>
      <c r="G43" s="60"/>
      <c r="H43" s="60"/>
      <c r="I43" s="60"/>
      <c r="J43" s="60"/>
      <c r="K43" s="60"/>
      <c r="L43" s="60"/>
      <c r="M43" s="60"/>
      <c r="N43" s="60"/>
      <c r="O43" s="60"/>
    </row>
    <row r="44" spans="2:22">
      <c r="B44" s="60"/>
      <c r="C44" s="60"/>
      <c r="D44" s="60"/>
      <c r="E44" s="60"/>
      <c r="F44" s="60"/>
      <c r="G44" s="60"/>
      <c r="H44" s="60"/>
      <c r="I44" s="60"/>
      <c r="J44" s="60"/>
      <c r="K44" s="60"/>
      <c r="L44" s="60"/>
      <c r="M44" s="60"/>
      <c r="N44" s="60"/>
      <c r="O44" s="60"/>
    </row>
    <row r="45" spans="2:22">
      <c r="B45" s="60"/>
      <c r="C45" s="60"/>
      <c r="D45" s="60"/>
      <c r="E45" s="60"/>
      <c r="F45" s="60"/>
      <c r="G45" s="60"/>
      <c r="H45" s="60"/>
      <c r="I45" s="60"/>
      <c r="J45" s="60"/>
      <c r="K45" s="60"/>
      <c r="L45" s="60"/>
      <c r="M45" s="60"/>
      <c r="N45" s="60"/>
      <c r="O45" s="60"/>
    </row>
    <row r="46" spans="2:22">
      <c r="B46" s="60"/>
      <c r="C46" s="60"/>
      <c r="D46" s="60"/>
      <c r="E46" s="60"/>
      <c r="F46" s="60"/>
      <c r="G46" s="60"/>
      <c r="H46" s="60"/>
      <c r="I46" s="60"/>
      <c r="J46" s="60"/>
      <c r="K46" s="60"/>
      <c r="L46" s="60"/>
      <c r="M46" s="60"/>
      <c r="N46" s="60"/>
      <c r="O46" s="60"/>
    </row>
    <row r="47" spans="2:22">
      <c r="B47" s="60"/>
      <c r="C47" s="60"/>
      <c r="D47" s="60"/>
      <c r="E47" s="60"/>
      <c r="F47" s="60"/>
      <c r="G47" s="60"/>
      <c r="H47" s="60"/>
      <c r="I47" s="60"/>
      <c r="J47" s="60"/>
      <c r="K47" s="60"/>
      <c r="L47" s="60"/>
      <c r="M47" s="60"/>
      <c r="N47" s="60"/>
      <c r="O47" s="60"/>
    </row>
    <row r="48" spans="2:22">
      <c r="B48" s="60"/>
      <c r="C48" s="60"/>
      <c r="D48" s="60"/>
      <c r="E48" s="60"/>
      <c r="F48" s="60"/>
      <c r="G48" s="60"/>
      <c r="H48" s="60"/>
      <c r="I48" s="60"/>
      <c r="J48" s="60"/>
      <c r="K48" s="60"/>
      <c r="L48" s="60"/>
      <c r="M48" s="60"/>
      <c r="N48" s="60"/>
      <c r="O48" s="60"/>
    </row>
    <row r="49" spans="2:15">
      <c r="B49" s="60"/>
      <c r="C49" s="60"/>
      <c r="D49" s="60"/>
      <c r="E49" s="60"/>
      <c r="F49" s="60"/>
      <c r="G49" s="60"/>
      <c r="H49" s="60"/>
      <c r="I49" s="60"/>
      <c r="J49" s="60"/>
      <c r="K49" s="60"/>
      <c r="L49" s="60"/>
      <c r="M49" s="60"/>
      <c r="N49" s="60"/>
      <c r="O49" s="60"/>
    </row>
    <row r="50" spans="2:15">
      <c r="B50" s="60"/>
      <c r="C50" s="60"/>
      <c r="D50" s="60"/>
      <c r="E50" s="60"/>
      <c r="F50" s="60"/>
      <c r="G50" s="60"/>
      <c r="H50" s="60"/>
      <c r="I50" s="60"/>
      <c r="J50" s="60"/>
      <c r="K50" s="60"/>
      <c r="L50" s="60"/>
      <c r="M50" s="60"/>
      <c r="N50" s="60"/>
      <c r="O50" s="60"/>
    </row>
    <row r="51" spans="2:15">
      <c r="B51" s="60"/>
      <c r="C51" s="60"/>
      <c r="D51" s="60"/>
      <c r="E51" s="60"/>
      <c r="F51" s="60"/>
      <c r="G51" s="60"/>
      <c r="H51" s="60"/>
      <c r="I51" s="60"/>
      <c r="J51" s="60"/>
      <c r="K51" s="60"/>
      <c r="L51" s="60"/>
      <c r="M51" s="60"/>
      <c r="N51" s="60"/>
      <c r="O51" s="60"/>
    </row>
    <row r="52" spans="2:15">
      <c r="B52" s="60"/>
      <c r="C52" s="60"/>
      <c r="D52" s="60"/>
      <c r="E52" s="60"/>
      <c r="F52" s="60"/>
      <c r="G52" s="60"/>
      <c r="H52" s="60"/>
      <c r="I52" s="60"/>
      <c r="J52" s="60"/>
      <c r="K52" s="60"/>
      <c r="L52" s="60"/>
      <c r="M52" s="60"/>
      <c r="N52" s="60"/>
      <c r="O52" s="60"/>
    </row>
    <row r="53" spans="2:15">
      <c r="B53" s="60"/>
      <c r="C53" s="60"/>
      <c r="D53" s="60"/>
      <c r="E53" s="60"/>
      <c r="F53" s="60"/>
      <c r="G53" s="60"/>
      <c r="H53" s="60"/>
      <c r="I53" s="60"/>
      <c r="J53" s="60"/>
      <c r="K53" s="60"/>
      <c r="L53" s="60"/>
      <c r="M53" s="60"/>
      <c r="N53" s="60"/>
      <c r="O53" s="60"/>
    </row>
    <row r="54" spans="2:15">
      <c r="B54" s="60"/>
      <c r="C54" s="60"/>
      <c r="D54" s="60"/>
      <c r="E54" s="60"/>
      <c r="F54" s="60"/>
      <c r="G54" s="60"/>
      <c r="H54" s="60"/>
      <c r="I54" s="60"/>
      <c r="J54" s="60"/>
      <c r="K54" s="60"/>
      <c r="L54" s="60"/>
      <c r="M54" s="60"/>
      <c r="N54" s="60"/>
      <c r="O54" s="60"/>
    </row>
    <row r="55" spans="2:15">
      <c r="B55" s="60"/>
      <c r="C55" s="60"/>
      <c r="D55" s="60"/>
      <c r="E55" s="60"/>
      <c r="F55" s="60"/>
      <c r="G55" s="60"/>
      <c r="H55" s="60"/>
      <c r="I55" s="60"/>
      <c r="J55" s="60"/>
      <c r="K55" s="60"/>
      <c r="L55" s="60"/>
      <c r="M55" s="60"/>
      <c r="N55" s="60"/>
      <c r="O55" s="60"/>
    </row>
    <row r="56" spans="2:15">
      <c r="B56" s="60"/>
      <c r="C56" s="60"/>
      <c r="D56" s="60"/>
      <c r="E56" s="60"/>
      <c r="F56" s="60"/>
      <c r="G56" s="60"/>
      <c r="H56" s="60"/>
      <c r="I56" s="60"/>
      <c r="J56" s="60"/>
      <c r="K56" s="60"/>
      <c r="L56" s="60"/>
      <c r="M56" s="60"/>
      <c r="N56" s="60"/>
      <c r="O56" s="60"/>
    </row>
    <row r="57" spans="2:15">
      <c r="B57" s="60"/>
      <c r="C57" s="60"/>
      <c r="D57" s="60"/>
      <c r="E57" s="60"/>
      <c r="F57" s="60"/>
      <c r="G57" s="60"/>
      <c r="H57" s="60"/>
      <c r="I57" s="60"/>
      <c r="J57" s="60"/>
      <c r="K57" s="60"/>
      <c r="L57" s="60"/>
      <c r="M57" s="60"/>
      <c r="N57" s="60"/>
      <c r="O57" s="60"/>
    </row>
    <row r="58" spans="2:15">
      <c r="B58" s="60"/>
      <c r="C58" s="60"/>
      <c r="D58" s="60"/>
      <c r="E58" s="60"/>
      <c r="F58" s="60"/>
      <c r="G58" s="60"/>
      <c r="H58" s="60"/>
      <c r="I58" s="60"/>
      <c r="J58" s="60"/>
      <c r="K58" s="60"/>
      <c r="L58" s="60"/>
      <c r="M58" s="60"/>
      <c r="N58" s="60"/>
      <c r="O58" s="60"/>
    </row>
    <row r="59" spans="2:15">
      <c r="B59" s="60"/>
      <c r="C59" s="60"/>
      <c r="D59" s="60"/>
      <c r="E59" s="60"/>
      <c r="F59" s="60"/>
      <c r="G59" s="60"/>
      <c r="H59" s="60"/>
      <c r="I59" s="60"/>
      <c r="J59" s="60"/>
      <c r="K59" s="60"/>
      <c r="L59" s="60"/>
      <c r="M59" s="60"/>
      <c r="N59" s="60"/>
      <c r="O59" s="60"/>
    </row>
    <row r="60" spans="2:15">
      <c r="B60" s="60"/>
      <c r="C60" s="60"/>
      <c r="D60" s="60"/>
      <c r="E60" s="60"/>
      <c r="F60" s="60"/>
      <c r="G60" s="60"/>
      <c r="H60" s="60"/>
      <c r="I60" s="60"/>
      <c r="J60" s="60"/>
      <c r="K60" s="60"/>
      <c r="L60" s="60"/>
      <c r="M60" s="60"/>
      <c r="N60" s="60"/>
      <c r="O60" s="60"/>
    </row>
    <row r="61" spans="2:15">
      <c r="B61" s="60"/>
      <c r="C61" s="60"/>
      <c r="D61" s="60"/>
      <c r="E61" s="60"/>
      <c r="F61" s="60"/>
      <c r="G61" s="60"/>
      <c r="H61" s="60"/>
      <c r="I61" s="60"/>
      <c r="J61" s="60"/>
      <c r="K61" s="60"/>
      <c r="L61" s="60"/>
      <c r="M61" s="60"/>
      <c r="N61" s="60"/>
      <c r="O61" s="60"/>
    </row>
    <row r="62" spans="2:15">
      <c r="B62" s="60"/>
      <c r="C62" s="60"/>
      <c r="D62" s="60"/>
      <c r="E62" s="60"/>
      <c r="F62" s="60"/>
      <c r="G62" s="60"/>
      <c r="H62" s="60"/>
      <c r="I62" s="60"/>
      <c r="J62" s="60"/>
      <c r="K62" s="60"/>
      <c r="L62" s="60"/>
      <c r="M62" s="60"/>
      <c r="N62" s="60"/>
      <c r="O62" s="60"/>
    </row>
    <row r="63" spans="2:15">
      <c r="B63" s="60"/>
      <c r="C63" s="60"/>
      <c r="D63" s="60"/>
      <c r="E63" s="60"/>
      <c r="F63" s="60"/>
      <c r="G63" s="60"/>
      <c r="H63" s="60"/>
      <c r="I63" s="60"/>
      <c r="J63" s="60"/>
      <c r="K63" s="60"/>
      <c r="L63" s="60"/>
      <c r="M63" s="60"/>
      <c r="N63" s="60"/>
      <c r="O63" s="60"/>
    </row>
    <row r="64" spans="2:15">
      <c r="B64" s="60"/>
      <c r="C64" s="60"/>
      <c r="D64" s="60"/>
      <c r="E64" s="60"/>
      <c r="F64" s="60"/>
      <c r="G64" s="60"/>
      <c r="H64" s="60"/>
      <c r="I64" s="60"/>
      <c r="J64" s="60"/>
      <c r="K64" s="60"/>
      <c r="L64" s="60"/>
      <c r="M64" s="60"/>
      <c r="N64" s="60"/>
      <c r="O64" s="60"/>
    </row>
    <row r="65" spans="2:15">
      <c r="B65" s="60"/>
      <c r="C65" s="60"/>
      <c r="D65" s="60"/>
      <c r="E65" s="60"/>
      <c r="F65" s="60"/>
      <c r="G65" s="60"/>
      <c r="H65" s="60"/>
      <c r="I65" s="60"/>
      <c r="J65" s="60"/>
      <c r="K65" s="60"/>
      <c r="L65" s="60"/>
      <c r="M65" s="60"/>
      <c r="N65" s="60"/>
      <c r="O65" s="60"/>
    </row>
    <row r="66" spans="2:15">
      <c r="B66" s="60"/>
      <c r="C66" s="60"/>
      <c r="D66" s="60"/>
      <c r="E66" s="60"/>
      <c r="F66" s="60"/>
      <c r="G66" s="60"/>
      <c r="H66" s="60"/>
      <c r="I66" s="60"/>
      <c r="J66" s="60"/>
      <c r="K66" s="60"/>
      <c r="L66" s="60"/>
      <c r="M66" s="60"/>
      <c r="N66" s="60"/>
      <c r="O66" s="60"/>
    </row>
    <row r="67" spans="2:15">
      <c r="B67" s="60"/>
      <c r="C67" s="60"/>
      <c r="D67" s="60"/>
      <c r="E67" s="60"/>
      <c r="F67" s="60"/>
      <c r="G67" s="60"/>
      <c r="H67" s="60"/>
      <c r="I67" s="60"/>
      <c r="J67" s="60"/>
      <c r="K67" s="60"/>
      <c r="L67" s="60"/>
      <c r="M67" s="60"/>
      <c r="N67" s="60"/>
      <c r="O67" s="60"/>
    </row>
    <row r="68" spans="2:15">
      <c r="B68" s="60"/>
      <c r="C68" s="60"/>
      <c r="D68" s="60"/>
      <c r="E68" s="60"/>
      <c r="F68" s="60"/>
      <c r="G68" s="60"/>
      <c r="H68" s="60"/>
      <c r="I68" s="60"/>
      <c r="J68" s="60"/>
      <c r="K68" s="60"/>
      <c r="L68" s="60"/>
      <c r="M68" s="60"/>
      <c r="N68" s="60"/>
      <c r="O68" s="60"/>
    </row>
    <row r="69" spans="2:15">
      <c r="B69" s="60"/>
      <c r="C69" s="60"/>
      <c r="D69" s="60"/>
      <c r="E69" s="60"/>
      <c r="F69" s="60"/>
      <c r="G69" s="60"/>
      <c r="H69" s="60"/>
      <c r="I69" s="60"/>
      <c r="J69" s="60"/>
      <c r="K69" s="60"/>
      <c r="L69" s="60"/>
      <c r="M69" s="60"/>
      <c r="N69" s="60"/>
      <c r="O69" s="60"/>
    </row>
    <row r="70" spans="2:15">
      <c r="B70" s="60"/>
      <c r="C70" s="60"/>
      <c r="D70" s="60"/>
      <c r="E70" s="60"/>
      <c r="F70" s="60"/>
      <c r="G70" s="60"/>
      <c r="H70" s="60"/>
      <c r="I70" s="60"/>
      <c r="J70" s="60"/>
      <c r="K70" s="60"/>
      <c r="L70" s="60"/>
      <c r="M70" s="60"/>
      <c r="N70" s="60"/>
      <c r="O70" s="60"/>
    </row>
    <row r="71" spans="2:15">
      <c r="B71" s="60"/>
      <c r="C71" s="60"/>
      <c r="D71" s="60"/>
      <c r="E71" s="60"/>
      <c r="F71" s="60"/>
      <c r="G71" s="60"/>
      <c r="H71" s="60"/>
      <c r="I71" s="60"/>
      <c r="J71" s="60"/>
      <c r="K71" s="60"/>
      <c r="L71" s="60"/>
      <c r="M71" s="60"/>
      <c r="N71" s="60"/>
      <c r="O71" s="60"/>
    </row>
    <row r="72" spans="2:15">
      <c r="B72" s="60"/>
      <c r="C72" s="60"/>
      <c r="D72" s="60"/>
      <c r="E72" s="60"/>
      <c r="F72" s="60"/>
      <c r="G72" s="60"/>
      <c r="H72" s="60"/>
      <c r="I72" s="60"/>
      <c r="J72" s="60"/>
      <c r="K72" s="60"/>
      <c r="L72" s="60"/>
      <c r="M72" s="60"/>
      <c r="N72" s="60"/>
      <c r="O72" s="60"/>
    </row>
    <row r="73" spans="2:15">
      <c r="B73" s="60"/>
      <c r="C73" s="60"/>
      <c r="D73" s="60"/>
      <c r="E73" s="60"/>
      <c r="F73" s="60"/>
      <c r="G73" s="60"/>
      <c r="H73" s="60"/>
      <c r="I73" s="60"/>
      <c r="J73" s="60"/>
      <c r="K73" s="60"/>
      <c r="L73" s="60"/>
      <c r="M73" s="60"/>
      <c r="N73" s="60"/>
      <c r="O73" s="60"/>
    </row>
    <row r="74" spans="2:15">
      <c r="B74" s="60"/>
      <c r="C74" s="60"/>
      <c r="D74" s="60"/>
      <c r="E74" s="60"/>
      <c r="F74" s="60"/>
      <c r="G74" s="60"/>
      <c r="H74" s="60"/>
      <c r="I74" s="60"/>
      <c r="J74" s="60"/>
      <c r="K74" s="60"/>
      <c r="L74" s="60"/>
      <c r="M74" s="60"/>
      <c r="N74" s="60"/>
      <c r="O74" s="60"/>
    </row>
    <row r="75" spans="2:15">
      <c r="B75" s="60"/>
      <c r="C75" s="60"/>
      <c r="D75" s="60"/>
      <c r="E75" s="60"/>
      <c r="F75" s="60"/>
      <c r="G75" s="60"/>
      <c r="H75" s="60"/>
      <c r="I75" s="60"/>
      <c r="J75" s="60"/>
      <c r="K75" s="60"/>
      <c r="L75" s="60"/>
      <c r="M75" s="60"/>
      <c r="N75" s="60"/>
      <c r="O75" s="60"/>
    </row>
    <row r="76" spans="2:15">
      <c r="B76" s="60"/>
      <c r="C76" s="60"/>
      <c r="D76" s="60"/>
      <c r="E76" s="60"/>
      <c r="F76" s="60"/>
      <c r="G76" s="60"/>
      <c r="H76" s="60"/>
      <c r="I76" s="60"/>
      <c r="J76" s="60"/>
      <c r="K76" s="60"/>
      <c r="L76" s="60"/>
      <c r="M76" s="60"/>
      <c r="N76" s="60"/>
      <c r="O76" s="60"/>
    </row>
    <row r="77" spans="2:15">
      <c r="B77" s="60"/>
      <c r="C77" s="60"/>
      <c r="D77" s="60"/>
      <c r="E77" s="60"/>
      <c r="F77" s="60"/>
      <c r="G77" s="60"/>
      <c r="H77" s="60"/>
      <c r="I77" s="60"/>
      <c r="J77" s="60"/>
      <c r="K77" s="60"/>
      <c r="L77" s="60"/>
      <c r="M77" s="60"/>
      <c r="N77" s="60"/>
      <c r="O77" s="60"/>
    </row>
    <row r="78" spans="2:15">
      <c r="B78" s="60"/>
      <c r="C78" s="60"/>
      <c r="D78" s="60"/>
      <c r="E78" s="60"/>
      <c r="F78" s="60"/>
      <c r="G78" s="60"/>
      <c r="H78" s="60"/>
      <c r="I78" s="60"/>
      <c r="J78" s="60"/>
      <c r="K78" s="60"/>
      <c r="L78" s="60"/>
      <c r="M78" s="60"/>
      <c r="N78" s="60"/>
      <c r="O78" s="60"/>
    </row>
    <row r="79" spans="2:15">
      <c r="B79" s="60"/>
      <c r="C79" s="60"/>
      <c r="D79" s="60"/>
      <c r="E79" s="60"/>
      <c r="F79" s="60"/>
      <c r="G79" s="60"/>
      <c r="H79" s="60"/>
      <c r="I79" s="60"/>
      <c r="J79" s="60"/>
      <c r="K79" s="60"/>
      <c r="L79" s="60"/>
      <c r="M79" s="60"/>
      <c r="N79" s="60"/>
      <c r="O79" s="60"/>
    </row>
    <row r="80" spans="2:15">
      <c r="B80" s="60"/>
      <c r="C80" s="60"/>
      <c r="D80" s="60"/>
      <c r="E80" s="60"/>
      <c r="F80" s="60"/>
      <c r="G80" s="60"/>
      <c r="H80" s="60"/>
      <c r="I80" s="60"/>
      <c r="J80" s="60"/>
      <c r="K80" s="60"/>
      <c r="L80" s="60"/>
      <c r="M80" s="60"/>
      <c r="N80" s="60"/>
      <c r="O80" s="60"/>
    </row>
    <row r="81" spans="2:15">
      <c r="B81" s="60"/>
      <c r="C81" s="60"/>
      <c r="D81" s="60"/>
      <c r="E81" s="60"/>
      <c r="F81" s="60"/>
      <c r="G81" s="60"/>
      <c r="H81" s="60"/>
      <c r="I81" s="60"/>
      <c r="J81" s="60"/>
      <c r="K81" s="60"/>
      <c r="L81" s="60"/>
      <c r="M81" s="60"/>
      <c r="N81" s="60"/>
      <c r="O81" s="60"/>
    </row>
    <row r="82" spans="2:15">
      <c r="B82" s="60"/>
      <c r="C82" s="60"/>
      <c r="D82" s="60"/>
      <c r="E82" s="60"/>
      <c r="F82" s="60"/>
      <c r="G82" s="60"/>
      <c r="H82" s="60"/>
      <c r="I82" s="60"/>
      <c r="J82" s="60"/>
      <c r="K82" s="60"/>
      <c r="L82" s="60"/>
      <c r="M82" s="60"/>
      <c r="N82" s="60"/>
      <c r="O82" s="60"/>
    </row>
    <row r="83" spans="2:15">
      <c r="B83" s="60"/>
      <c r="C83" s="60"/>
      <c r="D83" s="60"/>
      <c r="E83" s="60"/>
      <c r="F83" s="60"/>
      <c r="G83" s="60"/>
      <c r="H83" s="60"/>
      <c r="I83" s="60"/>
      <c r="J83" s="60"/>
      <c r="K83" s="60"/>
      <c r="L83" s="60"/>
      <c r="M83" s="60"/>
      <c r="N83" s="60"/>
      <c r="O83" s="60"/>
    </row>
    <row r="84" spans="2:15">
      <c r="B84" s="60"/>
      <c r="C84" s="60"/>
      <c r="D84" s="60"/>
      <c r="E84" s="60"/>
      <c r="F84" s="60"/>
      <c r="G84" s="60"/>
      <c r="H84" s="60"/>
      <c r="I84" s="60"/>
      <c r="J84" s="60"/>
      <c r="K84" s="60"/>
      <c r="L84" s="60"/>
      <c r="M84" s="60"/>
      <c r="N84" s="60"/>
      <c r="O84" s="60"/>
    </row>
    <row r="85" spans="2:15">
      <c r="B85" s="60"/>
      <c r="C85" s="60"/>
      <c r="D85" s="60"/>
      <c r="E85" s="60"/>
      <c r="F85" s="60"/>
      <c r="G85" s="60"/>
      <c r="H85" s="60"/>
      <c r="I85" s="60"/>
      <c r="J85" s="60"/>
      <c r="K85" s="60"/>
      <c r="L85" s="60"/>
      <c r="M85" s="60"/>
      <c r="N85" s="60"/>
      <c r="O85" s="60"/>
    </row>
    <row r="86" spans="2:15">
      <c r="B86" s="60"/>
      <c r="C86" s="60"/>
      <c r="D86" s="60"/>
      <c r="E86" s="60"/>
      <c r="F86" s="60"/>
      <c r="G86" s="60"/>
      <c r="H86" s="60"/>
      <c r="I86" s="60"/>
      <c r="J86" s="60"/>
      <c r="K86" s="60"/>
      <c r="L86" s="60"/>
      <c r="M86" s="60"/>
      <c r="N86" s="60"/>
      <c r="O86" s="60"/>
    </row>
    <row r="87" spans="2:15">
      <c r="B87" s="60"/>
      <c r="C87" s="60"/>
      <c r="D87" s="60"/>
      <c r="E87" s="60"/>
      <c r="F87" s="60"/>
      <c r="G87" s="60"/>
      <c r="H87" s="60"/>
      <c r="I87" s="60"/>
      <c r="J87" s="60"/>
      <c r="K87" s="60"/>
      <c r="L87" s="60"/>
      <c r="M87" s="60"/>
      <c r="N87" s="60"/>
      <c r="O87" s="60"/>
    </row>
    <row r="88" spans="2:15">
      <c r="B88" s="60"/>
      <c r="C88" s="60"/>
      <c r="D88" s="60"/>
      <c r="E88" s="60"/>
      <c r="F88" s="60"/>
      <c r="G88" s="60"/>
      <c r="H88" s="60"/>
      <c r="I88" s="60"/>
      <c r="J88" s="60"/>
      <c r="K88" s="60"/>
      <c r="L88" s="60"/>
      <c r="M88" s="60"/>
      <c r="N88" s="60"/>
      <c r="O88" s="60"/>
    </row>
    <row r="89" spans="2:15">
      <c r="B89" s="60"/>
      <c r="C89" s="60"/>
      <c r="D89" s="60"/>
      <c r="E89" s="60"/>
      <c r="F89" s="60"/>
      <c r="G89" s="60"/>
      <c r="H89" s="60"/>
      <c r="I89" s="60"/>
      <c r="J89" s="60"/>
      <c r="K89" s="60"/>
      <c r="L89" s="60"/>
      <c r="M89" s="60"/>
      <c r="N89" s="60"/>
      <c r="O89" s="60"/>
    </row>
    <row r="90" spans="2:15">
      <c r="B90" s="60"/>
      <c r="C90" s="60"/>
      <c r="D90" s="60"/>
      <c r="E90" s="60"/>
      <c r="F90" s="60"/>
      <c r="G90" s="60"/>
      <c r="H90" s="60"/>
      <c r="I90" s="60"/>
      <c r="J90" s="60"/>
      <c r="K90" s="60"/>
      <c r="L90" s="60"/>
      <c r="M90" s="60"/>
      <c r="N90" s="60"/>
      <c r="O90" s="60"/>
    </row>
    <row r="91" spans="2:15">
      <c r="B91" s="60"/>
      <c r="C91" s="60"/>
      <c r="D91" s="60"/>
      <c r="E91" s="60"/>
      <c r="F91" s="60"/>
      <c r="G91" s="60"/>
      <c r="H91" s="60"/>
      <c r="I91" s="60"/>
      <c r="J91" s="60"/>
      <c r="K91" s="60"/>
      <c r="L91" s="60"/>
      <c r="M91" s="60"/>
      <c r="N91" s="60"/>
      <c r="O91" s="60"/>
    </row>
    <row r="92" spans="2:15">
      <c r="B92" s="60"/>
      <c r="C92" s="60"/>
      <c r="D92" s="60"/>
      <c r="E92" s="60"/>
      <c r="F92" s="60"/>
      <c r="G92" s="60"/>
      <c r="H92" s="60"/>
      <c r="I92" s="60"/>
      <c r="J92" s="60"/>
      <c r="K92" s="60"/>
      <c r="L92" s="60"/>
      <c r="M92" s="60"/>
      <c r="N92" s="60"/>
      <c r="O92" s="60"/>
    </row>
    <row r="93" spans="2:15">
      <c r="B93" s="60"/>
      <c r="C93" s="60"/>
      <c r="D93" s="60"/>
      <c r="E93" s="60"/>
      <c r="F93" s="60"/>
      <c r="G93" s="60"/>
      <c r="H93" s="60"/>
      <c r="I93" s="60"/>
      <c r="J93" s="60"/>
      <c r="K93" s="60"/>
      <c r="L93" s="60"/>
      <c r="M93" s="60"/>
      <c r="N93" s="60"/>
      <c r="O93" s="60"/>
    </row>
    <row r="94" spans="2:15">
      <c r="B94" s="60"/>
      <c r="C94" s="60"/>
      <c r="D94" s="60"/>
      <c r="E94" s="60"/>
      <c r="F94" s="60"/>
      <c r="G94" s="60"/>
      <c r="H94" s="60"/>
      <c r="I94" s="60"/>
      <c r="J94" s="60"/>
      <c r="K94" s="60"/>
      <c r="L94" s="60"/>
      <c r="M94" s="60"/>
      <c r="N94" s="60"/>
      <c r="O94" s="60"/>
    </row>
    <row r="95" spans="2:15">
      <c r="B95" s="60"/>
      <c r="C95" s="60"/>
      <c r="D95" s="60"/>
      <c r="E95" s="60"/>
      <c r="F95" s="60"/>
      <c r="G95" s="60"/>
      <c r="H95" s="60"/>
      <c r="I95" s="60"/>
      <c r="J95" s="60"/>
      <c r="K95" s="60"/>
      <c r="L95" s="60"/>
      <c r="M95" s="60"/>
      <c r="N95" s="60"/>
      <c r="O95" s="60"/>
    </row>
    <row r="96" spans="2:15">
      <c r="B96" s="60"/>
      <c r="C96" s="60"/>
      <c r="D96" s="60"/>
      <c r="E96" s="60"/>
      <c r="F96" s="60"/>
      <c r="G96" s="60"/>
      <c r="H96" s="60"/>
      <c r="I96" s="60"/>
      <c r="J96" s="60"/>
      <c r="K96" s="60"/>
      <c r="L96" s="60"/>
      <c r="M96" s="60"/>
      <c r="N96" s="60"/>
      <c r="O96" s="60"/>
    </row>
    <row r="97" spans="2:15">
      <c r="B97" s="60"/>
      <c r="C97" s="60"/>
      <c r="D97" s="60"/>
      <c r="E97" s="60"/>
      <c r="F97" s="60"/>
      <c r="G97" s="60"/>
      <c r="H97" s="60"/>
      <c r="I97" s="60"/>
      <c r="J97" s="60"/>
      <c r="K97" s="60"/>
      <c r="L97" s="60"/>
      <c r="M97" s="60"/>
      <c r="N97" s="60"/>
      <c r="O97" s="60"/>
    </row>
    <row r="98" spans="2:15">
      <c r="B98" s="60"/>
      <c r="C98" s="60"/>
      <c r="D98" s="60"/>
      <c r="E98" s="60"/>
      <c r="F98" s="60"/>
      <c r="G98" s="60"/>
      <c r="H98" s="60"/>
      <c r="I98" s="60"/>
      <c r="J98" s="60"/>
      <c r="K98" s="60"/>
      <c r="L98" s="60"/>
      <c r="M98" s="60"/>
      <c r="N98" s="60"/>
      <c r="O98" s="60"/>
    </row>
    <row r="99" spans="2:15">
      <c r="B99" s="60"/>
      <c r="C99" s="60"/>
      <c r="D99" s="60"/>
      <c r="E99" s="60"/>
      <c r="F99" s="60"/>
      <c r="G99" s="60"/>
      <c r="H99" s="60"/>
      <c r="I99" s="60"/>
      <c r="J99" s="60"/>
      <c r="K99" s="60"/>
      <c r="L99" s="60"/>
      <c r="M99" s="60"/>
      <c r="N99" s="60"/>
      <c r="O99" s="60"/>
    </row>
    <row r="100" spans="2:15">
      <c r="B100" s="60"/>
      <c r="C100" s="60"/>
      <c r="D100" s="60"/>
      <c r="E100" s="60"/>
      <c r="F100" s="60"/>
      <c r="G100" s="60"/>
      <c r="H100" s="60"/>
      <c r="I100" s="60"/>
      <c r="J100" s="60"/>
      <c r="K100" s="60"/>
      <c r="L100" s="60"/>
      <c r="M100" s="60"/>
      <c r="N100" s="60"/>
      <c r="O100" s="60"/>
    </row>
    <row r="101" spans="2:15">
      <c r="B101" s="60"/>
      <c r="C101" s="60"/>
      <c r="D101" s="60"/>
      <c r="E101" s="60"/>
      <c r="F101" s="60"/>
      <c r="G101" s="60"/>
      <c r="H101" s="60"/>
      <c r="I101" s="60"/>
      <c r="J101" s="60"/>
      <c r="K101" s="60"/>
      <c r="L101" s="60"/>
      <c r="M101" s="60"/>
      <c r="N101" s="60"/>
      <c r="O101" s="60"/>
    </row>
    <row r="102" spans="2:15">
      <c r="B102" s="60"/>
      <c r="C102" s="60"/>
      <c r="D102" s="60"/>
      <c r="E102" s="60"/>
      <c r="F102" s="60"/>
      <c r="G102" s="60"/>
      <c r="H102" s="60"/>
      <c r="I102" s="60"/>
      <c r="J102" s="60"/>
      <c r="K102" s="60"/>
      <c r="L102" s="60"/>
      <c r="M102" s="60"/>
      <c r="N102" s="60"/>
      <c r="O102" s="60"/>
    </row>
    <row r="103" spans="2:15">
      <c r="B103" s="60"/>
      <c r="C103" s="60"/>
      <c r="D103" s="60"/>
      <c r="E103" s="60"/>
      <c r="F103" s="60"/>
      <c r="G103" s="60"/>
      <c r="H103" s="60"/>
      <c r="I103" s="60"/>
      <c r="J103" s="60"/>
      <c r="K103" s="60"/>
      <c r="L103" s="60"/>
      <c r="M103" s="60"/>
      <c r="N103" s="60"/>
      <c r="O103" s="60"/>
    </row>
    <row r="104" spans="2:15">
      <c r="B104" s="60"/>
      <c r="C104" s="60"/>
      <c r="D104" s="60"/>
      <c r="E104" s="60"/>
      <c r="F104" s="60"/>
      <c r="G104" s="60"/>
      <c r="H104" s="60"/>
      <c r="I104" s="60"/>
      <c r="J104" s="60"/>
      <c r="K104" s="60"/>
      <c r="L104" s="60"/>
      <c r="M104" s="60"/>
      <c r="N104" s="60"/>
      <c r="O104" s="60"/>
    </row>
    <row r="105" spans="2:15">
      <c r="B105" s="60"/>
      <c r="C105" s="60"/>
      <c r="D105" s="60"/>
      <c r="E105" s="60"/>
      <c r="F105" s="60"/>
      <c r="G105" s="60"/>
      <c r="H105" s="60"/>
      <c r="I105" s="60"/>
      <c r="J105" s="60"/>
      <c r="K105" s="60"/>
      <c r="L105" s="60"/>
      <c r="M105" s="60"/>
      <c r="N105" s="60"/>
      <c r="O105" s="60"/>
    </row>
    <row r="106" spans="2:15">
      <c r="B106" s="60"/>
      <c r="C106" s="60"/>
      <c r="D106" s="60"/>
      <c r="E106" s="60"/>
      <c r="F106" s="60"/>
      <c r="G106" s="60"/>
      <c r="H106" s="60"/>
      <c r="I106" s="60"/>
      <c r="J106" s="60"/>
      <c r="K106" s="60"/>
      <c r="L106" s="60"/>
      <c r="M106" s="60"/>
      <c r="N106" s="60"/>
      <c r="O106" s="60"/>
    </row>
    <row r="107" spans="2:15">
      <c r="B107" s="60"/>
      <c r="C107" s="60"/>
      <c r="D107" s="60"/>
      <c r="E107" s="60"/>
      <c r="F107" s="60"/>
      <c r="G107" s="60"/>
      <c r="H107" s="60"/>
      <c r="I107" s="60"/>
      <c r="J107" s="60"/>
      <c r="K107" s="60"/>
      <c r="L107" s="60"/>
      <c r="M107" s="60"/>
      <c r="N107" s="60"/>
      <c r="O107" s="60"/>
    </row>
    <row r="108" spans="2:15">
      <c r="B108" s="60"/>
      <c r="C108" s="60"/>
      <c r="D108" s="60"/>
      <c r="E108" s="60"/>
      <c r="F108" s="60"/>
      <c r="G108" s="60"/>
      <c r="H108" s="60"/>
      <c r="I108" s="60"/>
      <c r="J108" s="60"/>
      <c r="K108" s="60"/>
      <c r="L108" s="60"/>
      <c r="M108" s="60"/>
      <c r="N108" s="60"/>
      <c r="O108" s="60"/>
    </row>
    <row r="109" spans="2:15">
      <c r="B109" s="60"/>
      <c r="C109" s="60"/>
      <c r="D109" s="60"/>
      <c r="E109" s="60"/>
      <c r="F109" s="60"/>
      <c r="G109" s="60"/>
      <c r="H109" s="60"/>
      <c r="I109" s="60"/>
      <c r="J109" s="60"/>
      <c r="K109" s="60"/>
      <c r="L109" s="60"/>
      <c r="M109" s="60"/>
      <c r="N109" s="60"/>
      <c r="O109" s="60"/>
    </row>
    <row r="110" spans="2:15">
      <c r="B110" s="60"/>
      <c r="C110" s="60"/>
      <c r="D110" s="60"/>
      <c r="E110" s="60"/>
      <c r="F110" s="60"/>
      <c r="G110" s="60"/>
      <c r="H110" s="60"/>
      <c r="I110" s="60"/>
      <c r="J110" s="60"/>
      <c r="K110" s="60"/>
      <c r="L110" s="60"/>
      <c r="M110" s="60"/>
      <c r="N110" s="60"/>
      <c r="O110" s="60"/>
    </row>
    <row r="111" spans="2:15">
      <c r="B111" s="60"/>
      <c r="C111" s="60"/>
      <c r="D111" s="60"/>
      <c r="E111" s="60"/>
      <c r="F111" s="60"/>
      <c r="G111" s="60"/>
      <c r="H111" s="60"/>
      <c r="I111" s="60"/>
      <c r="J111" s="60"/>
      <c r="K111" s="60"/>
      <c r="L111" s="60"/>
      <c r="M111" s="60"/>
      <c r="N111" s="60"/>
      <c r="O111" s="60"/>
    </row>
    <row r="112" spans="2:15">
      <c r="B112" s="60"/>
      <c r="C112" s="60"/>
      <c r="D112" s="60"/>
      <c r="E112" s="60"/>
      <c r="F112" s="60"/>
      <c r="G112" s="60"/>
      <c r="H112" s="60"/>
      <c r="I112" s="60"/>
      <c r="J112" s="60"/>
      <c r="K112" s="60"/>
      <c r="L112" s="60"/>
      <c r="M112" s="60"/>
      <c r="N112" s="60"/>
      <c r="O112" s="60"/>
    </row>
    <row r="113" spans="2:15">
      <c r="B113" s="60"/>
      <c r="C113" s="60"/>
      <c r="D113" s="60"/>
      <c r="E113" s="60"/>
      <c r="F113" s="60"/>
      <c r="G113" s="60"/>
      <c r="H113" s="60"/>
      <c r="I113" s="60"/>
      <c r="J113" s="60"/>
      <c r="K113" s="60"/>
      <c r="L113" s="60"/>
      <c r="M113" s="60"/>
      <c r="N113" s="60"/>
      <c r="O113" s="60"/>
    </row>
    <row r="114" spans="2:15">
      <c r="B114" s="60"/>
      <c r="C114" s="60"/>
      <c r="D114" s="60"/>
      <c r="E114" s="60"/>
      <c r="F114" s="60"/>
      <c r="G114" s="60"/>
      <c r="H114" s="60"/>
      <c r="I114" s="60"/>
      <c r="J114" s="60"/>
      <c r="K114" s="60"/>
      <c r="L114" s="60"/>
      <c r="M114" s="60"/>
      <c r="N114" s="60"/>
      <c r="O114" s="60"/>
    </row>
    <row r="115" spans="2:15">
      <c r="B115" s="60"/>
      <c r="C115" s="60"/>
      <c r="D115" s="60"/>
      <c r="E115" s="60"/>
      <c r="F115" s="60"/>
      <c r="G115" s="60"/>
      <c r="H115" s="60"/>
      <c r="I115" s="60"/>
      <c r="J115" s="60"/>
      <c r="K115" s="60"/>
      <c r="L115" s="60"/>
      <c r="M115" s="60"/>
      <c r="N115" s="60"/>
      <c r="O115" s="60"/>
    </row>
    <row r="116" spans="2:15">
      <c r="B116" s="60"/>
      <c r="C116" s="60"/>
      <c r="D116" s="60"/>
      <c r="E116" s="60"/>
      <c r="F116" s="60"/>
      <c r="G116" s="60"/>
      <c r="H116" s="60"/>
      <c r="I116" s="60"/>
      <c r="J116" s="60"/>
      <c r="K116" s="60"/>
      <c r="L116" s="60"/>
      <c r="M116" s="60"/>
      <c r="N116" s="60"/>
      <c r="O116" s="60"/>
    </row>
    <row r="117" spans="2:15">
      <c r="B117" s="60"/>
      <c r="C117" s="60"/>
      <c r="D117" s="60"/>
      <c r="E117" s="60"/>
      <c r="F117" s="60"/>
      <c r="G117" s="60"/>
      <c r="H117" s="60"/>
      <c r="I117" s="60"/>
      <c r="J117" s="60"/>
      <c r="K117" s="60"/>
      <c r="L117" s="60"/>
      <c r="M117" s="60"/>
      <c r="N117" s="60"/>
      <c r="O117" s="60"/>
    </row>
    <row r="118" spans="2:15">
      <c r="B118" s="60"/>
      <c r="C118" s="60"/>
      <c r="D118" s="60"/>
      <c r="E118" s="60"/>
      <c r="F118" s="60"/>
      <c r="G118" s="60"/>
      <c r="H118" s="60"/>
      <c r="I118" s="60"/>
      <c r="J118" s="60"/>
      <c r="K118" s="60"/>
      <c r="L118" s="60"/>
      <c r="M118" s="60"/>
      <c r="N118" s="60"/>
      <c r="O118" s="60"/>
    </row>
    <row r="119" spans="2:15" s="60" customFormat="1"/>
    <row r="120" spans="2:15" s="60" customFormat="1"/>
    <row r="121" spans="2:15" s="60" customFormat="1"/>
    <row r="122" spans="2:15" s="60" customFormat="1"/>
    <row r="123" spans="2:15" s="60" customFormat="1"/>
    <row r="124" spans="2:15" s="60" customFormat="1"/>
    <row r="125" spans="2:15" s="60" customFormat="1"/>
    <row r="126" spans="2:15" s="60" customFormat="1"/>
    <row r="127" spans="2:15" s="60" customFormat="1"/>
    <row r="128" spans="2:15" s="60" customFormat="1"/>
    <row r="129" s="60" customFormat="1"/>
    <row r="130" s="60" customFormat="1"/>
    <row r="131" s="60" customFormat="1"/>
    <row r="132" s="60" customFormat="1"/>
    <row r="133" s="60" customFormat="1"/>
    <row r="134" s="60" customFormat="1"/>
    <row r="135" s="60" customFormat="1"/>
    <row r="136" s="60" customFormat="1"/>
    <row r="137" s="60" customFormat="1"/>
    <row r="138" s="60" customFormat="1"/>
    <row r="139" s="60" customFormat="1"/>
    <row r="140" s="60" customFormat="1"/>
    <row r="141" s="60" customFormat="1"/>
    <row r="142" s="60" customFormat="1"/>
    <row r="143" s="60" customFormat="1"/>
    <row r="144" s="60" customFormat="1"/>
    <row r="145" s="60" customFormat="1"/>
    <row r="146" s="60" customFormat="1"/>
    <row r="147" s="60" customFormat="1"/>
    <row r="148" s="60" customFormat="1"/>
    <row r="149" s="60" customFormat="1"/>
    <row r="150" s="60" customFormat="1"/>
    <row r="151" s="60" customFormat="1"/>
    <row r="152" s="60" customFormat="1"/>
    <row r="153" s="60" customFormat="1"/>
    <row r="154" s="60" customFormat="1"/>
    <row r="155" s="60" customFormat="1"/>
    <row r="156" s="60" customFormat="1"/>
    <row r="157" s="60" customFormat="1"/>
    <row r="158" s="60" customFormat="1"/>
    <row r="159" s="60" customFormat="1"/>
    <row r="160" s="60" customFormat="1"/>
    <row r="161" s="60" customFormat="1"/>
    <row r="162" s="60" customFormat="1"/>
    <row r="163" s="60" customFormat="1"/>
    <row r="164" s="60" customFormat="1"/>
    <row r="165" s="60" customFormat="1"/>
    <row r="166" s="60" customFormat="1"/>
    <row r="167" s="60" customFormat="1"/>
    <row r="168" s="60" customFormat="1"/>
    <row r="169" s="60" customFormat="1"/>
    <row r="170" s="60" customFormat="1"/>
    <row r="171" s="60" customFormat="1"/>
    <row r="172" s="60" customFormat="1"/>
    <row r="173" s="60" customFormat="1"/>
    <row r="174" s="60" customFormat="1"/>
    <row r="175" s="60" customFormat="1"/>
    <row r="176" s="60" customFormat="1"/>
    <row r="177" s="60" customFormat="1"/>
    <row r="178" s="60" customFormat="1"/>
    <row r="179" s="60" customFormat="1"/>
    <row r="180" s="60" customFormat="1"/>
    <row r="181" s="60" customFormat="1"/>
    <row r="182" s="60" customFormat="1"/>
    <row r="183" s="60" customFormat="1"/>
    <row r="184" s="60" customFormat="1"/>
    <row r="185" s="60" customFormat="1"/>
    <row r="186" s="60" customFormat="1"/>
    <row r="187" s="60" customFormat="1"/>
    <row r="188" s="60" customFormat="1"/>
    <row r="189" s="60" customFormat="1"/>
    <row r="190" s="60" customFormat="1"/>
    <row r="191" s="60" customFormat="1"/>
    <row r="192" s="60" customFormat="1"/>
    <row r="193" s="60" customFormat="1"/>
    <row r="194" s="60" customFormat="1"/>
    <row r="195" s="60" customFormat="1"/>
    <row r="196" s="60" customFormat="1"/>
    <row r="197" s="60" customFormat="1"/>
    <row r="198" s="60" customFormat="1"/>
    <row r="199" s="60" customFormat="1"/>
    <row r="200" s="60" customFormat="1"/>
    <row r="201" s="60" customFormat="1"/>
    <row r="202" s="60" customFormat="1"/>
    <row r="203" s="60" customFormat="1"/>
    <row r="204" s="60" customFormat="1"/>
    <row r="205" s="60" customFormat="1"/>
    <row r="206" s="60" customFormat="1"/>
    <row r="207" s="60" customFormat="1"/>
    <row r="208" s="60" customFormat="1"/>
    <row r="209" s="60" customFormat="1"/>
    <row r="210" s="60" customFormat="1"/>
    <row r="211" s="60" customFormat="1"/>
    <row r="212" s="60" customFormat="1"/>
    <row r="213" s="60" customFormat="1"/>
    <row r="214" s="60" customFormat="1"/>
    <row r="215" s="60" customFormat="1"/>
    <row r="216" s="60" customFormat="1"/>
    <row r="217" s="60" customFormat="1"/>
    <row r="218" s="60" customFormat="1"/>
    <row r="219" s="60" customFormat="1"/>
    <row r="220" s="60" customFormat="1"/>
    <row r="221" s="60" customFormat="1"/>
    <row r="222" s="60" customFormat="1"/>
    <row r="223" s="60" customFormat="1"/>
    <row r="224" s="60" customFormat="1"/>
    <row r="225" s="60" customFormat="1"/>
    <row r="226" s="60" customFormat="1"/>
    <row r="227" s="60" customFormat="1"/>
    <row r="228" s="60" customFormat="1"/>
    <row r="229" s="60" customFormat="1"/>
    <row r="230" s="60" customFormat="1"/>
    <row r="231" s="60" customFormat="1"/>
    <row r="232" s="60" customFormat="1"/>
    <row r="233" s="60" customFormat="1"/>
    <row r="234" s="60" customFormat="1"/>
    <row r="235" s="60" customFormat="1"/>
    <row r="236" s="60" customFormat="1"/>
    <row r="237" s="60" customFormat="1"/>
    <row r="238" s="60" customFormat="1"/>
    <row r="239" s="60" customFormat="1"/>
    <row r="240" s="60" customFormat="1"/>
    <row r="241" s="60" customFormat="1"/>
    <row r="242" s="60" customFormat="1"/>
    <row r="243" s="60" customFormat="1"/>
    <row r="244" s="60" customFormat="1"/>
    <row r="245" s="60" customFormat="1"/>
    <row r="246" s="60" customFormat="1"/>
    <row r="247" s="60" customFormat="1"/>
    <row r="248" s="60" customFormat="1"/>
    <row r="249" s="60" customFormat="1"/>
    <row r="250" s="60" customFormat="1"/>
    <row r="251" s="60" customFormat="1"/>
    <row r="252" s="60" customFormat="1"/>
    <row r="253" s="60" customFormat="1"/>
    <row r="254" s="60" customFormat="1"/>
    <row r="255" s="60" customFormat="1"/>
    <row r="256" s="60" customFormat="1"/>
    <row r="257" s="60" customFormat="1"/>
    <row r="258" s="60" customFormat="1"/>
    <row r="259" s="60" customFormat="1"/>
    <row r="260" s="60" customFormat="1"/>
    <row r="261" s="60" customFormat="1"/>
    <row r="262" s="60" customFormat="1"/>
    <row r="263" s="60" customFormat="1"/>
    <row r="264" s="60" customFormat="1"/>
    <row r="265" s="60" customFormat="1"/>
    <row r="266" s="60" customFormat="1"/>
    <row r="267" s="60" customFormat="1"/>
    <row r="268" s="60" customFormat="1"/>
    <row r="269" s="60" customFormat="1"/>
    <row r="270" s="60" customFormat="1"/>
    <row r="271" s="60" customFormat="1"/>
    <row r="272" s="60" customFormat="1"/>
    <row r="273" s="60" customFormat="1"/>
    <row r="274" s="60" customFormat="1"/>
    <row r="275" s="60" customFormat="1"/>
    <row r="276" s="60" customFormat="1"/>
    <row r="277" s="60" customFormat="1"/>
    <row r="278" s="60" customFormat="1"/>
    <row r="279" s="60" customFormat="1"/>
  </sheetData>
  <sheetProtection algorithmName="SHA-512" hashValue="s/syo+FTxIYoRHyvxeFzKtTaKa0b34emSAHry7Jtl75LLtME8TvsGxGu36pDSedPiB+Nl67cMHDmoKQfQU8Tvg==" saltValue="jBKYw39RZENuAdYWZ7CogQ==" spinCount="100000" sheet="1" selectLockedCells="1"/>
  <mergeCells count="22">
    <mergeCell ref="O37:Q38"/>
    <mergeCell ref="D15:N15"/>
    <mergeCell ref="D16:N16"/>
    <mergeCell ref="D20:N20"/>
    <mergeCell ref="D23:N24"/>
    <mergeCell ref="D25:N25"/>
    <mergeCell ref="D27:N27"/>
    <mergeCell ref="D18:O18"/>
    <mergeCell ref="D3:N3"/>
    <mergeCell ref="D36:N36"/>
    <mergeCell ref="E7:L7"/>
    <mergeCell ref="E9:L9"/>
    <mergeCell ref="D17:I17"/>
    <mergeCell ref="D34:N34"/>
    <mergeCell ref="D33:N33"/>
    <mergeCell ref="D35:N35"/>
    <mergeCell ref="D29:N29"/>
    <mergeCell ref="E31:F31"/>
    <mergeCell ref="G31:L31"/>
    <mergeCell ref="D12:O13"/>
    <mergeCell ref="D21:N21"/>
    <mergeCell ref="D5:M5"/>
  </mergeCells>
  <dataValidations count="1">
    <dataValidation type="list" allowBlank="1" showInputMessage="1" showErrorMessage="1" sqref="Q27 Q18 Q21 Q12" xr:uid="{0CBA44BC-2179-4164-A201-12A1B1F41BC9}">
      <formula1>"Yes, No"</formula1>
    </dataValidation>
  </dataValidations>
  <hyperlinks>
    <hyperlink ref="D31" r:id="rId1" xr:uid="{2EA30184-E4AF-402C-ACB1-74BB2C1D6405}"/>
    <hyperlink ref="G31:J31" r:id="rId2" display="Statutory Guidance for the United Kingdom Subsidy Control Regime" xr:uid="{35E26DC4-AE75-41BF-9402-A18816C03DBB}"/>
  </hyperlinks>
  <pageMargins left="0.7" right="0.7" top="0.75" bottom="0.75" header="0.3" footer="0.3"/>
  <pageSetup paperSize="9" orientation="portrait" horizontalDpi="4294967293"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T64"/>
  <sheetViews>
    <sheetView tabSelected="1" topLeftCell="O10" zoomScaleNormal="100" workbookViewId="0">
      <selection activeCell="S19" sqref="S19"/>
    </sheetView>
  </sheetViews>
  <sheetFormatPr defaultColWidth="9.42578125" defaultRowHeight="14.45"/>
  <cols>
    <col min="1" max="2" width="3.42578125" style="5" customWidth="1"/>
    <col min="3" max="3" width="20.42578125" style="5" customWidth="1"/>
    <col min="4" max="4" width="0.140625" style="5" customWidth="1"/>
    <col min="5" max="6" width="49.42578125" style="5" customWidth="1"/>
    <col min="7" max="7" width="21.42578125" style="5" customWidth="1"/>
    <col min="8" max="8" width="27.42578125" style="5" customWidth="1"/>
    <col min="9" max="9" width="41.42578125" style="5" customWidth="1"/>
    <col min="10" max="10" width="34.5703125" style="5" customWidth="1"/>
    <col min="11" max="11" width="18.42578125" style="54" customWidth="1"/>
    <col min="12" max="12" width="29.42578125" style="5" customWidth="1"/>
    <col min="13" max="13" width="26.42578125" style="5" customWidth="1"/>
    <col min="14" max="14" width="37.5703125" style="5" customWidth="1"/>
    <col min="15" max="15" width="26.42578125" style="5" customWidth="1"/>
    <col min="16" max="16" width="24.42578125" style="5" customWidth="1"/>
    <col min="17" max="17" width="22.140625" style="5" customWidth="1"/>
    <col min="18" max="18" width="36.5703125" style="5" customWidth="1"/>
    <col min="19" max="23" width="40" style="5" customWidth="1"/>
    <col min="24" max="25" width="22.85546875" style="5" bestFit="1" customWidth="1"/>
    <col min="26" max="26" width="21" style="5" bestFit="1" customWidth="1"/>
    <col min="27" max="27" width="19.140625" style="5" bestFit="1" customWidth="1"/>
    <col min="28" max="28" width="28.42578125" style="5" bestFit="1" customWidth="1"/>
    <col min="29" max="29" width="24" style="5" bestFit="1" customWidth="1"/>
    <col min="30" max="30" width="28.42578125" style="5" customWidth="1"/>
    <col min="31" max="31" width="24.140625" style="5" bestFit="1" customWidth="1"/>
    <col min="32" max="32" width="20.28515625" style="5" bestFit="1" customWidth="1"/>
    <col min="33" max="33" width="19.140625" style="5" bestFit="1" customWidth="1"/>
    <col min="34" max="34" width="20.7109375" style="5" bestFit="1" customWidth="1"/>
    <col min="35" max="35" width="27.85546875" style="5" bestFit="1" customWidth="1"/>
    <col min="36" max="36" width="27.5703125" style="5" customWidth="1"/>
    <col min="37" max="37" width="37.42578125" style="5" hidden="1" customWidth="1"/>
    <col min="38" max="38" width="17" style="5" hidden="1" customWidth="1"/>
    <col min="39" max="39" width="18" style="5" hidden="1" customWidth="1"/>
    <col min="40" max="40" width="24" style="5" hidden="1" customWidth="1"/>
    <col min="41" max="42" width="17.42578125" style="5" hidden="1" customWidth="1"/>
    <col min="43" max="43" width="19" style="5" hidden="1" customWidth="1"/>
    <col min="44" max="44" width="16.42578125" style="5" hidden="1" customWidth="1"/>
    <col min="45" max="45" width="28" style="5" hidden="1" customWidth="1"/>
    <col min="46" max="16384" width="9.42578125" style="5"/>
  </cols>
  <sheetData>
    <row r="2" spans="2:46">
      <c r="B2" s="1"/>
      <c r="C2" s="1"/>
      <c r="D2" s="2"/>
      <c r="E2" s="2"/>
      <c r="F2" s="2"/>
      <c r="G2" s="2"/>
      <c r="H2" s="2"/>
      <c r="I2" s="2"/>
      <c r="J2" s="2"/>
      <c r="K2" s="3"/>
      <c r="L2" s="2"/>
      <c r="M2" s="2"/>
      <c r="N2" s="2"/>
      <c r="O2" s="2"/>
      <c r="P2" s="2"/>
      <c r="Q2" s="2"/>
      <c r="R2" s="2"/>
      <c r="S2" s="2"/>
      <c r="T2" s="2"/>
      <c r="U2" s="2"/>
      <c r="V2" s="2"/>
      <c r="W2" s="2"/>
      <c r="X2" s="2"/>
      <c r="Y2" s="2"/>
      <c r="Z2" s="2"/>
      <c r="AA2" s="2"/>
      <c r="AB2" s="2"/>
      <c r="AC2" s="2"/>
      <c r="AD2" s="2"/>
      <c r="AE2" s="2"/>
      <c r="AF2" s="2"/>
      <c r="AG2" s="2"/>
      <c r="AH2" s="2"/>
      <c r="AI2" s="2"/>
      <c r="AJ2" s="2"/>
      <c r="AK2" s="2"/>
      <c r="AL2" s="1"/>
      <c r="AM2" s="1"/>
      <c r="AN2" s="1"/>
      <c r="AO2" s="1"/>
      <c r="AP2" s="4"/>
      <c r="AQ2" s="4"/>
      <c r="AR2" s="1"/>
      <c r="AS2" s="1"/>
      <c r="AT2" s="1"/>
    </row>
    <row r="3" spans="2:46" ht="71.099999999999994" customHeight="1">
      <c r="B3" s="1"/>
      <c r="C3" s="1"/>
      <c r="D3" s="2"/>
      <c r="E3" s="515" t="s">
        <v>249</v>
      </c>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6"/>
      <c r="AQ3" s="6"/>
      <c r="AR3" s="6"/>
      <c r="AS3" s="6"/>
      <c r="AT3" s="7"/>
    </row>
    <row r="4" spans="2:46" ht="15.6">
      <c r="B4" s="1"/>
      <c r="C4" s="1"/>
      <c r="D4" s="8"/>
      <c r="E4" s="9" t="s">
        <v>250</v>
      </c>
      <c r="F4" s="10"/>
      <c r="G4" s="10"/>
      <c r="H4" s="10"/>
      <c r="I4" s="8"/>
      <c r="J4" s="8"/>
      <c r="K4" s="11"/>
      <c r="L4" s="10"/>
      <c r="M4" s="10"/>
      <c r="N4" s="10"/>
      <c r="O4" s="10"/>
      <c r="P4" s="10"/>
      <c r="Q4" s="10"/>
      <c r="R4" s="10"/>
      <c r="S4" s="10"/>
      <c r="T4" s="10"/>
      <c r="U4" s="10"/>
      <c r="V4" s="10"/>
      <c r="W4" s="10"/>
      <c r="X4" s="10"/>
      <c r="Y4" s="10"/>
      <c r="Z4" s="10"/>
      <c r="AA4" s="10"/>
      <c r="AB4" s="10"/>
      <c r="AC4" s="10"/>
      <c r="AD4" s="10"/>
      <c r="AE4" s="10"/>
      <c r="AF4" s="10"/>
      <c r="AG4" s="10"/>
      <c r="AH4" s="10"/>
      <c r="AI4" s="10"/>
      <c r="AJ4" s="12"/>
      <c r="AK4" s="2"/>
      <c r="AL4" s="1"/>
      <c r="AM4" s="1"/>
      <c r="AN4" s="1"/>
      <c r="AO4" s="1"/>
      <c r="AP4" s="4"/>
      <c r="AQ4" s="4"/>
      <c r="AR4" s="1"/>
      <c r="AS4" s="1"/>
      <c r="AT4" s="1"/>
    </row>
    <row r="5" spans="2:46" ht="18" customHeight="1">
      <c r="B5" s="1"/>
      <c r="C5" s="1"/>
      <c r="D5" s="2"/>
      <c r="E5" s="516" t="s">
        <v>251</v>
      </c>
      <c r="F5" s="517"/>
      <c r="G5" s="517"/>
      <c r="H5" s="517"/>
      <c r="I5" s="517"/>
      <c r="J5" s="517"/>
      <c r="K5" s="13"/>
      <c r="L5" s="12"/>
      <c r="M5" s="12"/>
      <c r="N5" s="12"/>
      <c r="O5" s="12"/>
      <c r="P5" s="12"/>
      <c r="Q5" s="12"/>
      <c r="R5" s="12"/>
      <c r="S5" s="12"/>
      <c r="T5" s="12"/>
      <c r="U5" s="12"/>
      <c r="V5" s="12"/>
      <c r="W5" s="12"/>
      <c r="X5" s="12"/>
      <c r="Y5" s="12"/>
      <c r="Z5" s="12"/>
      <c r="AA5" s="12"/>
      <c r="AB5" s="12"/>
      <c r="AC5" s="12"/>
      <c r="AD5" s="12"/>
      <c r="AE5" s="12"/>
      <c r="AF5" s="12"/>
      <c r="AG5" s="12"/>
      <c r="AH5" s="12"/>
      <c r="AI5" s="12"/>
      <c r="AJ5" s="12"/>
      <c r="AK5" s="2"/>
      <c r="AL5" s="1"/>
      <c r="AM5" s="1"/>
      <c r="AN5" s="1"/>
      <c r="AO5" s="1"/>
      <c r="AP5" s="4"/>
      <c r="AQ5" s="4"/>
      <c r="AR5" s="1"/>
      <c r="AS5" s="1"/>
      <c r="AT5" s="1"/>
    </row>
    <row r="6" spans="2:46" ht="39.950000000000003" customHeight="1" thickBot="1">
      <c r="B6" s="1"/>
      <c r="C6" s="1"/>
      <c r="D6" s="2"/>
      <c r="E6" s="518" t="s">
        <v>252</v>
      </c>
      <c r="F6" s="519"/>
      <c r="G6" s="519"/>
      <c r="H6" s="519"/>
      <c r="I6" s="519"/>
      <c r="J6" s="519"/>
      <c r="K6" s="304"/>
      <c r="L6" s="521" t="s">
        <v>253</v>
      </c>
      <c r="M6" s="522"/>
      <c r="N6" s="310"/>
      <c r="O6" s="314"/>
      <c r="P6" s="304"/>
      <c r="Q6" s="304"/>
      <c r="R6" s="304"/>
      <c r="S6" s="304"/>
      <c r="T6" s="304"/>
      <c r="U6" s="304"/>
      <c r="V6" s="304"/>
      <c r="W6" s="304"/>
      <c r="X6" s="12"/>
      <c r="Y6" s="12"/>
      <c r="Z6" s="12"/>
      <c r="AA6" s="12"/>
      <c r="AB6" s="12"/>
      <c r="AC6" s="12"/>
      <c r="AD6" s="12"/>
      <c r="AE6" s="12"/>
      <c r="AF6" s="12"/>
      <c r="AG6" s="12"/>
      <c r="AH6" s="12"/>
      <c r="AI6" s="12"/>
      <c r="AJ6" s="12"/>
      <c r="AK6" s="2"/>
      <c r="AL6" s="1"/>
      <c r="AM6" s="1"/>
      <c r="AN6" s="1"/>
      <c r="AO6" s="1"/>
      <c r="AP6" s="4"/>
      <c r="AQ6" s="4"/>
      <c r="AR6" s="1"/>
      <c r="AS6" s="1"/>
      <c r="AT6" s="1"/>
    </row>
    <row r="7" spans="2:46" ht="15" hidden="1" customHeight="1" thickBot="1">
      <c r="B7" s="1"/>
      <c r="C7" s="1"/>
      <c r="D7" s="2"/>
      <c r="E7" s="527" t="s">
        <v>254</v>
      </c>
      <c r="F7" s="528"/>
      <c r="G7" s="528"/>
      <c r="H7" s="528"/>
      <c r="I7" s="528"/>
      <c r="J7" s="529"/>
      <c r="K7" s="13"/>
      <c r="L7" s="323"/>
      <c r="M7" s="324"/>
      <c r="N7" s="312"/>
      <c r="O7" s="309"/>
      <c r="P7" s="12"/>
      <c r="Q7" s="12"/>
      <c r="R7" s="12"/>
      <c r="S7" s="12"/>
      <c r="T7" s="12"/>
      <c r="U7" s="12"/>
      <c r="V7" s="12"/>
      <c r="W7" s="12"/>
      <c r="X7" s="12"/>
      <c r="Y7" s="12"/>
      <c r="Z7" s="12"/>
      <c r="AA7" s="12"/>
      <c r="AB7" s="12"/>
      <c r="AC7" s="12"/>
      <c r="AD7" s="12"/>
      <c r="AE7" s="12"/>
      <c r="AF7" s="12"/>
      <c r="AG7" s="12"/>
      <c r="AH7" s="12"/>
      <c r="AI7" s="12"/>
      <c r="AJ7" s="12"/>
      <c r="AK7" s="2"/>
      <c r="AL7" s="1"/>
      <c r="AM7" s="1"/>
      <c r="AN7" s="1"/>
      <c r="AO7" s="1"/>
      <c r="AP7" s="4"/>
      <c r="AQ7" s="4"/>
      <c r="AR7" s="1"/>
      <c r="AS7" s="1"/>
      <c r="AT7" s="1"/>
    </row>
    <row r="8" spans="2:46" ht="12.75" customHeight="1">
      <c r="B8" s="1"/>
      <c r="C8" s="1"/>
      <c r="D8" s="1"/>
      <c r="E8" s="307"/>
      <c r="F8" s="307"/>
      <c r="G8" s="307"/>
      <c r="H8" s="307"/>
      <c r="I8" s="307"/>
      <c r="J8" s="307"/>
      <c r="K8" s="305"/>
      <c r="L8" s="523" t="s">
        <v>255</v>
      </c>
      <c r="M8" s="524"/>
      <c r="N8" s="315"/>
      <c r="O8" s="313"/>
      <c r="P8" s="75"/>
      <c r="Q8" s="75"/>
      <c r="R8" s="75"/>
      <c r="S8" s="75"/>
      <c r="T8" s="75"/>
      <c r="U8" s="75"/>
      <c r="V8" s="75"/>
      <c r="W8" s="75"/>
      <c r="X8" s="75"/>
      <c r="Y8" s="75"/>
      <c r="Z8" s="75"/>
      <c r="AA8" s="75"/>
      <c r="AB8" s="75"/>
      <c r="AC8" s="75"/>
      <c r="AD8" s="75"/>
      <c r="AE8" s="75"/>
      <c r="AF8" s="75"/>
      <c r="AG8" s="75"/>
      <c r="AH8" s="75"/>
      <c r="AI8" s="75"/>
      <c r="AJ8" s="75"/>
      <c r="AK8" s="1"/>
      <c r="AL8" s="1"/>
      <c r="AM8" s="1"/>
      <c r="AN8" s="1"/>
      <c r="AO8" s="1"/>
      <c r="AP8" s="4"/>
      <c r="AQ8" s="4"/>
      <c r="AR8" s="1"/>
      <c r="AS8" s="1"/>
      <c r="AT8" s="1"/>
    </row>
    <row r="9" spans="2:46" ht="254.1" customHeight="1">
      <c r="B9" s="1"/>
      <c r="C9" s="306"/>
      <c r="D9" s="2"/>
      <c r="E9" s="507" t="s">
        <v>256</v>
      </c>
      <c r="F9" s="508"/>
      <c r="G9" s="508"/>
      <c r="H9" s="508"/>
      <c r="I9" s="508"/>
      <c r="J9" s="509"/>
      <c r="K9" s="12"/>
      <c r="L9" s="525"/>
      <c r="M9" s="526"/>
      <c r="N9" s="310"/>
      <c r="O9" s="311"/>
      <c r="P9" s="12"/>
      <c r="Q9" s="12"/>
      <c r="R9" s="13"/>
      <c r="S9" s="13"/>
      <c r="T9" s="13"/>
      <c r="U9" s="13"/>
      <c r="V9" s="13"/>
      <c r="W9" s="13"/>
      <c r="X9" s="13"/>
      <c r="Y9" s="13"/>
      <c r="Z9" s="13"/>
      <c r="AA9" s="13"/>
      <c r="AB9" s="13"/>
      <c r="AC9" s="13"/>
      <c r="AD9" s="13"/>
      <c r="AE9" s="13"/>
      <c r="AF9" s="13"/>
      <c r="AG9" s="13"/>
      <c r="AH9" s="13"/>
      <c r="AI9" s="13"/>
      <c r="AJ9" s="13"/>
      <c r="AK9" s="3"/>
      <c r="AL9" s="14"/>
      <c r="AM9" s="14"/>
      <c r="AN9" s="14"/>
      <c r="AO9" s="14"/>
      <c r="AP9" s="14"/>
      <c r="AQ9" s="14"/>
      <c r="AR9" s="14"/>
      <c r="AS9" s="15"/>
      <c r="AT9" s="1"/>
    </row>
    <row r="10" spans="2:46" ht="24.75" customHeight="1">
      <c r="B10" s="1"/>
      <c r="C10" s="1"/>
      <c r="D10" s="2"/>
      <c r="E10" s="510"/>
      <c r="F10" s="510"/>
      <c r="G10" s="510"/>
      <c r="H10" s="510"/>
      <c r="I10" s="510"/>
      <c r="J10" s="510"/>
      <c r="K10" s="12"/>
      <c r="L10" s="12"/>
      <c r="M10" s="12"/>
      <c r="N10" s="309"/>
      <c r="O10" s="308"/>
      <c r="P10" s="12"/>
      <c r="Q10" s="12"/>
      <c r="R10" s="13"/>
      <c r="S10" s="13"/>
      <c r="T10" s="13"/>
      <c r="U10" s="13"/>
      <c r="V10" s="13"/>
      <c r="W10" s="13"/>
      <c r="X10" s="13"/>
      <c r="Y10" s="13"/>
      <c r="Z10" s="13"/>
      <c r="AA10" s="13"/>
      <c r="AB10" s="13"/>
      <c r="AC10" s="13"/>
      <c r="AD10" s="13"/>
      <c r="AE10" s="13"/>
      <c r="AF10" s="13"/>
      <c r="AG10" s="13"/>
      <c r="AH10" s="13"/>
      <c r="AI10" s="13"/>
      <c r="AJ10" s="13"/>
      <c r="AK10" s="16" t="s">
        <v>257</v>
      </c>
      <c r="AL10" s="17" t="e">
        <f>SUM(#REF!)</f>
        <v>#REF!</v>
      </c>
      <c r="AM10" s="14"/>
      <c r="AN10" s="14"/>
      <c r="AO10" s="14"/>
      <c r="AP10" s="14"/>
      <c r="AQ10" s="14"/>
      <c r="AR10" s="14"/>
      <c r="AS10" s="14"/>
      <c r="AT10" s="1"/>
    </row>
    <row r="11" spans="2:46" ht="42" customHeight="1">
      <c r="B11" s="1"/>
      <c r="C11" s="1"/>
      <c r="D11" s="18" t="s">
        <v>12</v>
      </c>
      <c r="E11" s="19" t="s">
        <v>258</v>
      </c>
      <c r="F11" s="511">
        <f>'Step 1 Project Introduction'!E7</f>
        <v>0</v>
      </c>
      <c r="G11" s="511"/>
      <c r="H11" s="12"/>
      <c r="I11" s="19" t="s">
        <v>259</v>
      </c>
      <c r="J11" s="20">
        <f>COUNTIF(Table1[Building Name*],"&lt;&gt;")</f>
        <v>0</v>
      </c>
      <c r="K11" s="13"/>
      <c r="L11" s="21" t="s">
        <v>260</v>
      </c>
      <c r="M11" s="20" t="str">
        <f>IF(AND(E60=F60,F60=G60,G60=I60,I60=K60,K60=L60,L60=M60,M60=N60,N60=O60,O60=P60,P60=Q60,Q60=R60,R60=S60,S60=T60,T60=U60),"Yes","No")</f>
        <v>Yes</v>
      </c>
      <c r="N11" s="12"/>
      <c r="O11" s="12"/>
      <c r="P11" s="12"/>
      <c r="Q11" s="12"/>
      <c r="R11" s="12"/>
      <c r="S11" s="12"/>
      <c r="T11" s="12"/>
      <c r="U11" s="12"/>
      <c r="V11" s="12"/>
      <c r="W11" s="12"/>
      <c r="X11" s="12"/>
      <c r="Y11" s="512" t="s">
        <v>261</v>
      </c>
      <c r="Z11" s="512"/>
      <c r="AA11" s="512"/>
      <c r="AB11" s="512"/>
      <c r="AC11" s="512"/>
      <c r="AD11" s="512"/>
      <c r="AE11" s="512"/>
      <c r="AF11" s="512"/>
      <c r="AG11" s="512"/>
      <c r="AH11" s="512"/>
      <c r="AI11" s="12"/>
      <c r="AJ11" s="12"/>
      <c r="AK11" s="513" t="s">
        <v>262</v>
      </c>
      <c r="AL11" s="513"/>
      <c r="AM11" s="513"/>
      <c r="AN11" s="513"/>
      <c r="AO11" s="513"/>
      <c r="AP11" s="513"/>
      <c r="AQ11" s="513"/>
      <c r="AR11" s="513"/>
      <c r="AS11" s="513"/>
      <c r="AT11" s="1"/>
    </row>
    <row r="12" spans="2:46" ht="21" customHeight="1">
      <c r="B12" s="1"/>
      <c r="C12" s="1"/>
      <c r="D12" s="22" t="s">
        <v>263</v>
      </c>
      <c r="E12" s="23" t="s">
        <v>264</v>
      </c>
      <c r="F12" s="514"/>
      <c r="G12" s="514"/>
      <c r="H12" s="12"/>
      <c r="I12" s="12"/>
      <c r="J12" s="24"/>
      <c r="K12" s="13"/>
      <c r="L12" s="12"/>
      <c r="M12" s="12"/>
      <c r="N12" s="12" t="s">
        <v>250</v>
      </c>
      <c r="O12" s="12"/>
      <c r="P12" s="12"/>
      <c r="Q12" s="12"/>
      <c r="R12" s="12"/>
      <c r="S12" s="12"/>
      <c r="T12" s="12"/>
      <c r="U12" s="12"/>
      <c r="V12" s="12"/>
      <c r="W12" s="12"/>
      <c r="X12" s="12"/>
      <c r="Y12" s="512"/>
      <c r="Z12" s="512"/>
      <c r="AA12" s="512"/>
      <c r="AB12" s="512"/>
      <c r="AC12" s="512"/>
      <c r="AD12" s="512"/>
      <c r="AE12" s="512"/>
      <c r="AF12" s="512"/>
      <c r="AG12" s="512"/>
      <c r="AH12" s="512"/>
      <c r="AI12" s="12"/>
      <c r="AJ12" s="12"/>
      <c r="AK12" s="513"/>
      <c r="AL12" s="513"/>
      <c r="AM12" s="513"/>
      <c r="AN12" s="513"/>
      <c r="AO12" s="513"/>
      <c r="AP12" s="513"/>
      <c r="AQ12" s="513"/>
      <c r="AR12" s="513"/>
      <c r="AS12" s="513"/>
      <c r="AT12" s="1"/>
    </row>
    <row r="13" spans="2:46">
      <c r="B13" s="1"/>
      <c r="C13" s="1"/>
      <c r="D13" s="2"/>
      <c r="E13" s="25"/>
      <c r="F13" s="26"/>
      <c r="G13" s="12"/>
      <c r="H13" s="12"/>
      <c r="I13" s="19" t="s">
        <v>265</v>
      </c>
      <c r="J13" s="27">
        <f>SUM(Table1[Gross Internal Area (m²)*])</f>
        <v>0</v>
      </c>
      <c r="K13" s="13"/>
      <c r="L13" s="28"/>
      <c r="M13" s="28"/>
      <c r="N13" s="12"/>
      <c r="O13" s="12"/>
      <c r="P13" s="12"/>
      <c r="Q13" s="12"/>
      <c r="R13" s="12"/>
      <c r="S13" s="12"/>
      <c r="T13" s="12"/>
      <c r="U13" s="12"/>
      <c r="V13" s="12"/>
      <c r="W13" s="12"/>
      <c r="X13" s="12"/>
      <c r="Y13" s="512"/>
      <c r="Z13" s="512"/>
      <c r="AA13" s="512"/>
      <c r="AB13" s="512"/>
      <c r="AC13" s="512"/>
      <c r="AD13" s="512"/>
      <c r="AE13" s="512"/>
      <c r="AF13" s="512"/>
      <c r="AG13" s="512"/>
      <c r="AH13" s="512"/>
      <c r="AI13" s="12"/>
      <c r="AJ13" s="12"/>
      <c r="AK13" s="513"/>
      <c r="AL13" s="513"/>
      <c r="AM13" s="513"/>
      <c r="AN13" s="513"/>
      <c r="AO13" s="513"/>
      <c r="AP13" s="513"/>
      <c r="AQ13" s="513"/>
      <c r="AR13" s="513"/>
      <c r="AS13" s="513"/>
      <c r="AT13" s="1"/>
    </row>
    <row r="14" spans="2:46">
      <c r="B14" s="1"/>
      <c r="C14" s="1"/>
      <c r="D14" s="2"/>
      <c r="E14" s="301"/>
      <c r="F14" s="302"/>
      <c r="G14" s="75"/>
      <c r="H14" s="75"/>
      <c r="I14" s="300"/>
      <c r="J14" s="296"/>
      <c r="K14" s="13"/>
      <c r="L14" s="28"/>
      <c r="M14" s="28"/>
      <c r="N14" s="12"/>
      <c r="O14" s="12"/>
      <c r="P14" s="12"/>
      <c r="Q14" s="12"/>
      <c r="R14" s="12"/>
      <c r="S14" s="12"/>
      <c r="T14" s="12"/>
      <c r="U14" s="12"/>
      <c r="V14" s="12"/>
      <c r="W14" s="12"/>
      <c r="X14" s="12"/>
      <c r="Y14" s="512"/>
      <c r="Z14" s="512"/>
      <c r="AA14" s="512"/>
      <c r="AB14" s="512"/>
      <c r="AC14" s="512"/>
      <c r="AD14" s="512"/>
      <c r="AE14" s="512"/>
      <c r="AF14" s="512"/>
      <c r="AG14" s="512"/>
      <c r="AH14" s="512"/>
      <c r="AI14" s="12"/>
      <c r="AJ14" s="12"/>
      <c r="AK14" s="513"/>
      <c r="AL14" s="513"/>
      <c r="AM14" s="513"/>
      <c r="AN14" s="513"/>
      <c r="AO14" s="513"/>
      <c r="AP14" s="513"/>
      <c r="AQ14" s="513"/>
      <c r="AR14" s="513"/>
      <c r="AS14" s="513"/>
      <c r="AT14" s="1"/>
    </row>
    <row r="15" spans="2:46" ht="9.75" customHeight="1">
      <c r="B15" s="1"/>
      <c r="C15" s="1"/>
      <c r="D15" s="1"/>
      <c r="E15" s="1"/>
      <c r="F15" s="1"/>
      <c r="G15" s="1"/>
      <c r="H15" s="1"/>
      <c r="I15" s="297"/>
      <c r="J15" s="298"/>
      <c r="K15" s="29"/>
      <c r="L15" s="28"/>
      <c r="M15" s="28"/>
      <c r="N15" s="12"/>
      <c r="O15" s="28"/>
      <c r="P15" s="12"/>
      <c r="Q15" s="12"/>
      <c r="R15" s="12"/>
      <c r="S15" s="12"/>
      <c r="T15" s="12"/>
      <c r="U15" s="12"/>
      <c r="V15" s="12"/>
      <c r="W15" s="12"/>
      <c r="X15" s="12"/>
      <c r="Y15" s="512"/>
      <c r="Z15" s="512"/>
      <c r="AA15" s="512"/>
      <c r="AB15" s="512"/>
      <c r="AC15" s="512"/>
      <c r="AD15" s="512"/>
      <c r="AE15" s="512"/>
      <c r="AF15" s="512"/>
      <c r="AG15" s="512"/>
      <c r="AH15" s="512"/>
      <c r="AI15" s="12"/>
      <c r="AJ15" s="12"/>
      <c r="AK15" s="513"/>
      <c r="AL15" s="513"/>
      <c r="AM15" s="513"/>
      <c r="AN15" s="513"/>
      <c r="AO15" s="513"/>
      <c r="AP15" s="513"/>
      <c r="AQ15" s="513"/>
      <c r="AR15" s="513"/>
      <c r="AS15" s="513"/>
      <c r="AT15" s="1"/>
    </row>
    <row r="16" spans="2:46" ht="25.5" customHeight="1">
      <c r="B16" s="1"/>
      <c r="C16" s="530" t="s">
        <v>266</v>
      </c>
      <c r="D16" s="530"/>
      <c r="E16" s="530"/>
      <c r="F16" s="530"/>
      <c r="G16" s="530"/>
      <c r="H16" s="297"/>
      <c r="I16" s="12"/>
      <c r="J16" s="299"/>
      <c r="K16" s="13"/>
      <c r="L16" s="12"/>
      <c r="M16" s="12"/>
      <c r="N16" s="12"/>
      <c r="O16" s="12"/>
      <c r="P16" s="12"/>
      <c r="Q16" s="12"/>
      <c r="R16" s="12"/>
      <c r="S16" s="12"/>
      <c r="T16" s="12"/>
      <c r="U16" s="12"/>
      <c r="V16" s="12"/>
      <c r="W16" s="12"/>
      <c r="X16" s="12"/>
      <c r="Y16" s="350"/>
      <c r="Z16" s="531" t="s">
        <v>267</v>
      </c>
      <c r="AA16" s="531"/>
      <c r="AB16" s="531" t="s">
        <v>268</v>
      </c>
      <c r="AC16" s="531"/>
      <c r="AD16" s="531" t="s">
        <v>269</v>
      </c>
      <c r="AE16" s="531"/>
      <c r="AF16" s="531" t="s">
        <v>270</v>
      </c>
      <c r="AG16" s="531"/>
      <c r="AH16" s="531" t="s">
        <v>271</v>
      </c>
      <c r="AI16" s="531"/>
      <c r="AJ16" s="12"/>
      <c r="AK16" s="506" t="s">
        <v>272</v>
      </c>
      <c r="AL16" s="506"/>
      <c r="AM16" s="506"/>
      <c r="AN16" s="506"/>
      <c r="AO16" s="506"/>
      <c r="AP16" s="506"/>
      <c r="AQ16" s="506"/>
      <c r="AR16" s="506"/>
      <c r="AS16" s="506"/>
      <c r="AT16" s="1"/>
    </row>
    <row r="17" spans="2:46" ht="62.25" customHeight="1">
      <c r="B17" s="1"/>
      <c r="C17" s="344" t="s">
        <v>273</v>
      </c>
      <c r="D17" s="30" t="s">
        <v>274</v>
      </c>
      <c r="E17" s="31" t="s">
        <v>18</v>
      </c>
      <c r="F17" s="32" t="s">
        <v>21</v>
      </c>
      <c r="G17" s="32" t="s">
        <v>24</v>
      </c>
      <c r="H17" s="32" t="s">
        <v>28</v>
      </c>
      <c r="I17" s="33" t="s">
        <v>31</v>
      </c>
      <c r="J17" s="33" t="s">
        <v>34</v>
      </c>
      <c r="K17" s="32" t="s">
        <v>37</v>
      </c>
      <c r="L17" s="33" t="s">
        <v>275</v>
      </c>
      <c r="M17" s="33" t="s">
        <v>43</v>
      </c>
      <c r="N17" s="33" t="s">
        <v>46</v>
      </c>
      <c r="O17" s="33" t="s">
        <v>276</v>
      </c>
      <c r="P17" s="33" t="s">
        <v>52</v>
      </c>
      <c r="Q17" s="33" t="s">
        <v>55</v>
      </c>
      <c r="R17" s="33" t="s">
        <v>58</v>
      </c>
      <c r="S17" s="33" t="s">
        <v>61</v>
      </c>
      <c r="T17" s="33" t="s">
        <v>64</v>
      </c>
      <c r="U17" s="33" t="s">
        <v>67</v>
      </c>
      <c r="V17" s="33" t="s">
        <v>70</v>
      </c>
      <c r="W17" s="33" t="s">
        <v>73</v>
      </c>
      <c r="X17" s="34" t="s">
        <v>78</v>
      </c>
      <c r="Y17" s="34" t="s">
        <v>81</v>
      </c>
      <c r="Z17" s="34" t="s">
        <v>277</v>
      </c>
      <c r="AA17" s="34" t="s">
        <v>278</v>
      </c>
      <c r="AB17" s="34" t="s">
        <v>279</v>
      </c>
      <c r="AC17" s="34" t="s">
        <v>280</v>
      </c>
      <c r="AD17" s="34" t="s">
        <v>281</v>
      </c>
      <c r="AE17" s="34" t="s">
        <v>282</v>
      </c>
      <c r="AF17" s="34" t="s">
        <v>283</v>
      </c>
      <c r="AG17" s="34" t="s">
        <v>284</v>
      </c>
      <c r="AH17" s="34" t="s">
        <v>285</v>
      </c>
      <c r="AI17" s="34" t="s">
        <v>286</v>
      </c>
      <c r="AJ17" s="34" t="s">
        <v>287</v>
      </c>
      <c r="AK17" s="35" t="s">
        <v>288</v>
      </c>
      <c r="AL17" s="35" t="s">
        <v>289</v>
      </c>
      <c r="AM17" s="35" t="s">
        <v>290</v>
      </c>
      <c r="AN17" s="35" t="s">
        <v>291</v>
      </c>
      <c r="AO17" s="35" t="s">
        <v>292</v>
      </c>
      <c r="AP17" s="35" t="s">
        <v>293</v>
      </c>
      <c r="AQ17" s="35" t="s">
        <v>294</v>
      </c>
      <c r="AR17" s="35" t="s">
        <v>295</v>
      </c>
      <c r="AS17" s="35" t="s">
        <v>296</v>
      </c>
      <c r="AT17" s="1"/>
    </row>
    <row r="18" spans="2:46">
      <c r="B18" s="1"/>
      <c r="C18" s="303"/>
      <c r="D18" s="36"/>
      <c r="E18" s="46"/>
      <c r="F18" s="46"/>
      <c r="G18" s="46"/>
      <c r="H18" s="46"/>
      <c r="I18" s="378"/>
      <c r="J18" s="303"/>
      <c r="K18" s="303"/>
      <c r="L18" s="380"/>
      <c r="M18" s="378"/>
      <c r="N18" s="378"/>
      <c r="O18" s="303"/>
      <c r="P18" s="303"/>
      <c r="Q18" s="303"/>
      <c r="R18" s="303"/>
      <c r="S18" s="351"/>
      <c r="T18" s="303"/>
      <c r="U18" s="303"/>
      <c r="V18" s="303"/>
      <c r="W18" s="303"/>
      <c r="X18" s="378"/>
      <c r="Y18" s="378"/>
      <c r="Z18" s="47"/>
      <c r="AA18" s="47"/>
      <c r="AB18" s="47"/>
      <c r="AC18" s="47"/>
      <c r="AD18" s="47"/>
      <c r="AE18" s="47"/>
      <c r="AF18" s="47"/>
      <c r="AG18" s="47"/>
      <c r="AH18" s="47"/>
      <c r="AI18" s="47"/>
      <c r="AJ18" s="47"/>
      <c r="AK18" s="39"/>
      <c r="AL18" s="39"/>
      <c r="AM18" s="39"/>
      <c r="AN18" s="39"/>
      <c r="AO18" s="39"/>
      <c r="AP18" s="39"/>
      <c r="AQ18" s="39"/>
      <c r="AR18" s="40" t="e">
        <f>IF(SUM(#REF!)=0," ",SUM(#REF!))</f>
        <v>#REF!</v>
      </c>
      <c r="AS18" s="41"/>
      <c r="AT18" s="1"/>
    </row>
    <row r="19" spans="2:46">
      <c r="B19" s="1"/>
      <c r="C19" s="376"/>
      <c r="D19" s="36" t="str">
        <f t="shared" ref="D19:D57" si="0">D$12</f>
        <v> </v>
      </c>
      <c r="E19" s="46"/>
      <c r="F19" s="46"/>
      <c r="G19" s="46"/>
      <c r="H19" s="46"/>
      <c r="I19" s="378"/>
      <c r="J19" s="303"/>
      <c r="K19" s="303"/>
      <c r="L19" s="380"/>
      <c r="M19" s="378"/>
      <c r="N19" s="378"/>
      <c r="O19" s="303"/>
      <c r="P19" s="303"/>
      <c r="Q19" s="303"/>
      <c r="R19" s="303"/>
      <c r="S19" s="351"/>
      <c r="T19" s="303"/>
      <c r="U19" s="303"/>
      <c r="V19" s="303"/>
      <c r="W19" s="303"/>
      <c r="X19" s="378"/>
      <c r="Y19" s="378"/>
      <c r="Z19" s="47"/>
      <c r="AA19" s="47"/>
      <c r="AB19" s="47"/>
      <c r="AC19" s="47"/>
      <c r="AD19" s="47"/>
      <c r="AE19" s="47"/>
      <c r="AF19" s="47"/>
      <c r="AG19" s="47"/>
      <c r="AH19" s="47"/>
      <c r="AI19" s="47"/>
      <c r="AJ19" s="47"/>
      <c r="AK19" s="42"/>
      <c r="AL19" s="42"/>
      <c r="AM19" s="42"/>
      <c r="AN19" s="42"/>
      <c r="AO19" s="42"/>
      <c r="AP19" s="42"/>
      <c r="AQ19" s="42"/>
      <c r="AR19" s="43" t="e">
        <f>IF(SUM(#REF!)=0," ",SUM(#REF!))</f>
        <v>#REF!</v>
      </c>
      <c r="AS19" s="44"/>
      <c r="AT19" s="1"/>
    </row>
    <row r="20" spans="2:46">
      <c r="B20" s="1"/>
      <c r="C20" s="376"/>
      <c r="D20" s="36" t="str">
        <f t="shared" si="0"/>
        <v> </v>
      </c>
      <c r="E20" s="46"/>
      <c r="F20" s="46"/>
      <c r="G20" s="46"/>
      <c r="H20" s="46"/>
      <c r="I20" s="378"/>
      <c r="J20" s="303"/>
      <c r="K20" s="303"/>
      <c r="L20" s="380"/>
      <c r="M20" s="378"/>
      <c r="N20" s="378"/>
      <c r="O20" s="303"/>
      <c r="P20" s="303"/>
      <c r="Q20" s="303"/>
      <c r="R20" s="303"/>
      <c r="S20" s="351"/>
      <c r="T20" s="303"/>
      <c r="U20" s="303"/>
      <c r="V20" s="303"/>
      <c r="W20" s="303"/>
      <c r="X20" s="378"/>
      <c r="Y20" s="378"/>
      <c r="Z20" s="47"/>
      <c r="AA20" s="47"/>
      <c r="AB20" s="47"/>
      <c r="AC20" s="47"/>
      <c r="AD20" s="47"/>
      <c r="AE20" s="47"/>
      <c r="AF20" s="47"/>
      <c r="AG20" s="47"/>
      <c r="AH20" s="47"/>
      <c r="AI20" s="47"/>
      <c r="AJ20" s="47"/>
      <c r="AK20" s="39"/>
      <c r="AL20" s="39"/>
      <c r="AM20" s="39"/>
      <c r="AN20" s="39"/>
      <c r="AO20" s="39"/>
      <c r="AP20" s="39"/>
      <c r="AQ20" s="39"/>
      <c r="AR20" s="40" t="e">
        <f>IF(SUM(#REF!)=0," ",SUM(#REF!))</f>
        <v>#REF!</v>
      </c>
      <c r="AS20" s="41"/>
      <c r="AT20" s="1"/>
    </row>
    <row r="21" spans="2:46">
      <c r="B21" s="1"/>
      <c r="C21" s="376"/>
      <c r="D21" s="36" t="str">
        <f t="shared" si="0"/>
        <v> </v>
      </c>
      <c r="E21" s="46"/>
      <c r="F21" s="46"/>
      <c r="G21" s="46"/>
      <c r="H21" s="46"/>
      <c r="I21" s="378"/>
      <c r="J21" s="303"/>
      <c r="K21" s="303"/>
      <c r="L21" s="380"/>
      <c r="M21" s="378"/>
      <c r="N21" s="378"/>
      <c r="O21" s="303"/>
      <c r="P21" s="303"/>
      <c r="Q21" s="303"/>
      <c r="R21" s="303"/>
      <c r="S21" s="351"/>
      <c r="T21" s="303"/>
      <c r="U21" s="303"/>
      <c r="V21" s="303"/>
      <c r="W21" s="303"/>
      <c r="X21" s="378"/>
      <c r="Y21" s="378"/>
      <c r="Z21" s="47"/>
      <c r="AA21" s="47"/>
      <c r="AB21" s="47"/>
      <c r="AC21" s="47"/>
      <c r="AD21" s="47"/>
      <c r="AE21" s="47"/>
      <c r="AF21" s="47"/>
      <c r="AG21" s="47"/>
      <c r="AH21" s="47"/>
      <c r="AI21" s="47"/>
      <c r="AJ21" s="47"/>
      <c r="AK21" s="42"/>
      <c r="AL21" s="42"/>
      <c r="AM21" s="42"/>
      <c r="AN21" s="42"/>
      <c r="AO21" s="42"/>
      <c r="AP21" s="42"/>
      <c r="AQ21" s="42"/>
      <c r="AR21" s="45" t="e">
        <f>IF(SUM(#REF!)=0," ",SUM(#REF!))</f>
        <v>#REF!</v>
      </c>
      <c r="AS21" s="44"/>
      <c r="AT21" s="1"/>
    </row>
    <row r="22" spans="2:46">
      <c r="B22" s="1"/>
      <c r="C22" s="376"/>
      <c r="D22" s="36" t="str">
        <f t="shared" si="0"/>
        <v> </v>
      </c>
      <c r="E22" s="46"/>
      <c r="F22" s="46"/>
      <c r="G22" s="46"/>
      <c r="H22" s="46"/>
      <c r="I22" s="378"/>
      <c r="J22" s="303"/>
      <c r="K22" s="303"/>
      <c r="L22" s="380"/>
      <c r="M22" s="378"/>
      <c r="N22" s="378"/>
      <c r="O22" s="303"/>
      <c r="P22" s="303"/>
      <c r="Q22" s="303"/>
      <c r="R22" s="303"/>
      <c r="S22" s="351"/>
      <c r="T22" s="303"/>
      <c r="U22" s="303"/>
      <c r="V22" s="303"/>
      <c r="W22" s="303"/>
      <c r="X22" s="378"/>
      <c r="Y22" s="378"/>
      <c r="Z22" s="47"/>
      <c r="AA22" s="47"/>
      <c r="AB22" s="47"/>
      <c r="AC22" s="47"/>
      <c r="AD22" s="47"/>
      <c r="AE22" s="47"/>
      <c r="AF22" s="47"/>
      <c r="AG22" s="47"/>
      <c r="AH22" s="47"/>
      <c r="AI22" s="47"/>
      <c r="AJ22" s="47"/>
      <c r="AK22" s="39"/>
      <c r="AL22" s="39"/>
      <c r="AM22" s="39"/>
      <c r="AN22" s="39"/>
      <c r="AO22" s="39"/>
      <c r="AP22" s="39"/>
      <c r="AQ22" s="39"/>
      <c r="AR22" s="48" t="e">
        <f>IF(SUM(#REF!)=0," ",SUM(#REF!))</f>
        <v>#REF!</v>
      </c>
      <c r="AS22" s="41"/>
      <c r="AT22" s="1"/>
    </row>
    <row r="23" spans="2:46">
      <c r="B23" s="1"/>
      <c r="C23" s="376"/>
      <c r="D23" s="36" t="str">
        <f t="shared" si="0"/>
        <v> </v>
      </c>
      <c r="E23" s="46"/>
      <c r="F23" s="46"/>
      <c r="G23" s="46"/>
      <c r="H23" s="46"/>
      <c r="I23" s="378"/>
      <c r="J23" s="303"/>
      <c r="K23" s="303"/>
      <c r="L23" s="380"/>
      <c r="M23" s="378"/>
      <c r="N23" s="378"/>
      <c r="O23" s="303"/>
      <c r="P23" s="303"/>
      <c r="Q23" s="303"/>
      <c r="R23" s="303"/>
      <c r="S23" s="351"/>
      <c r="T23" s="303"/>
      <c r="U23" s="303"/>
      <c r="V23" s="303"/>
      <c r="W23" s="303"/>
      <c r="X23" s="378"/>
      <c r="Y23" s="378"/>
      <c r="Z23" s="47"/>
      <c r="AA23" s="47"/>
      <c r="AB23" s="47"/>
      <c r="AC23" s="47"/>
      <c r="AD23" s="47"/>
      <c r="AE23" s="47"/>
      <c r="AF23" s="47"/>
      <c r="AG23" s="47"/>
      <c r="AH23" s="47"/>
      <c r="AI23" s="47"/>
      <c r="AJ23" s="47"/>
      <c r="AK23" s="42"/>
      <c r="AL23" s="42"/>
      <c r="AM23" s="42"/>
      <c r="AN23" s="42"/>
      <c r="AO23" s="42"/>
      <c r="AP23" s="42"/>
      <c r="AQ23" s="42"/>
      <c r="AR23" s="45" t="e">
        <f>IF(SUM(#REF!)=0," ",SUM(#REF!))</f>
        <v>#REF!</v>
      </c>
      <c r="AS23" s="44"/>
      <c r="AT23" s="1"/>
    </row>
    <row r="24" spans="2:46">
      <c r="B24" s="1"/>
      <c r="C24" s="376"/>
      <c r="D24" s="36" t="str">
        <f t="shared" si="0"/>
        <v> </v>
      </c>
      <c r="E24" s="46"/>
      <c r="F24" s="46"/>
      <c r="G24" s="46"/>
      <c r="H24" s="46"/>
      <c r="I24" s="378"/>
      <c r="J24" s="303"/>
      <c r="K24" s="303"/>
      <c r="L24" s="380"/>
      <c r="M24" s="378"/>
      <c r="N24" s="378"/>
      <c r="O24" s="303"/>
      <c r="P24" s="303"/>
      <c r="Q24" s="303"/>
      <c r="R24" s="303"/>
      <c r="S24" s="351"/>
      <c r="T24" s="303"/>
      <c r="U24" s="303"/>
      <c r="V24" s="303"/>
      <c r="W24" s="303"/>
      <c r="X24" s="378"/>
      <c r="Y24" s="378"/>
      <c r="Z24" s="47"/>
      <c r="AA24" s="47"/>
      <c r="AB24" s="47"/>
      <c r="AC24" s="47"/>
      <c r="AD24" s="47"/>
      <c r="AE24" s="47"/>
      <c r="AF24" s="47"/>
      <c r="AG24" s="47"/>
      <c r="AH24" s="47"/>
      <c r="AI24" s="47"/>
      <c r="AJ24" s="47"/>
      <c r="AK24" s="39"/>
      <c r="AL24" s="39"/>
      <c r="AM24" s="39"/>
      <c r="AN24" s="39"/>
      <c r="AO24" s="39"/>
      <c r="AP24" s="39"/>
      <c r="AQ24" s="39"/>
      <c r="AR24" s="48" t="e">
        <f>IF(SUM(#REF!)=0," ",SUM(#REF!))</f>
        <v>#REF!</v>
      </c>
      <c r="AS24" s="41"/>
      <c r="AT24" s="1"/>
    </row>
    <row r="25" spans="2:46">
      <c r="B25" s="1"/>
      <c r="C25" s="376"/>
      <c r="D25" s="36" t="str">
        <f t="shared" si="0"/>
        <v> </v>
      </c>
      <c r="E25" s="46"/>
      <c r="F25" s="46"/>
      <c r="G25" s="46"/>
      <c r="H25" s="46"/>
      <c r="I25" s="378"/>
      <c r="J25" s="303"/>
      <c r="K25" s="303"/>
      <c r="L25" s="380"/>
      <c r="M25" s="378"/>
      <c r="N25" s="378"/>
      <c r="O25" s="303"/>
      <c r="P25" s="303"/>
      <c r="Q25" s="303"/>
      <c r="R25" s="303"/>
      <c r="S25" s="351"/>
      <c r="T25" s="303"/>
      <c r="U25" s="303"/>
      <c r="V25" s="303"/>
      <c r="W25" s="303"/>
      <c r="X25" s="378"/>
      <c r="Y25" s="378"/>
      <c r="Z25" s="47"/>
      <c r="AA25" s="47"/>
      <c r="AB25" s="47"/>
      <c r="AC25" s="47"/>
      <c r="AD25" s="47"/>
      <c r="AE25" s="47"/>
      <c r="AF25" s="47"/>
      <c r="AG25" s="47"/>
      <c r="AH25" s="47"/>
      <c r="AI25" s="47"/>
      <c r="AJ25" s="47"/>
      <c r="AK25" s="42"/>
      <c r="AL25" s="42"/>
      <c r="AM25" s="42"/>
      <c r="AN25" s="42"/>
      <c r="AO25" s="42"/>
      <c r="AP25" s="42"/>
      <c r="AQ25" s="42"/>
      <c r="AR25" s="45" t="e">
        <f>IF(SUM(#REF!)=0," ",SUM(#REF!))</f>
        <v>#REF!</v>
      </c>
      <c r="AS25" s="44"/>
      <c r="AT25" s="1"/>
    </row>
    <row r="26" spans="2:46">
      <c r="B26" s="1"/>
      <c r="C26" s="376"/>
      <c r="D26" s="36" t="str">
        <f t="shared" si="0"/>
        <v> </v>
      </c>
      <c r="E26" s="46"/>
      <c r="F26" s="46"/>
      <c r="G26" s="46"/>
      <c r="H26" s="46"/>
      <c r="I26" s="378"/>
      <c r="J26" s="303"/>
      <c r="K26" s="303"/>
      <c r="L26" s="380"/>
      <c r="M26" s="378"/>
      <c r="N26" s="378"/>
      <c r="O26" s="303"/>
      <c r="P26" s="303"/>
      <c r="Q26" s="303"/>
      <c r="R26" s="303"/>
      <c r="S26" s="351"/>
      <c r="T26" s="303"/>
      <c r="U26" s="303"/>
      <c r="V26" s="303"/>
      <c r="W26" s="303"/>
      <c r="X26" s="378"/>
      <c r="Y26" s="378"/>
      <c r="Z26" s="47"/>
      <c r="AA26" s="47"/>
      <c r="AB26" s="47"/>
      <c r="AC26" s="47"/>
      <c r="AD26" s="47"/>
      <c r="AE26" s="47"/>
      <c r="AF26" s="47"/>
      <c r="AG26" s="47"/>
      <c r="AH26" s="47"/>
      <c r="AI26" s="47"/>
      <c r="AJ26" s="47"/>
      <c r="AK26" s="39"/>
      <c r="AL26" s="39"/>
      <c r="AM26" s="39"/>
      <c r="AN26" s="39"/>
      <c r="AO26" s="39"/>
      <c r="AP26" s="39"/>
      <c r="AQ26" s="39"/>
      <c r="AR26" s="48" t="e">
        <f>IF(SUM(#REF!)=0," ",SUM(#REF!))</f>
        <v>#REF!</v>
      </c>
      <c r="AS26" s="41"/>
      <c r="AT26" s="1"/>
    </row>
    <row r="27" spans="2:46">
      <c r="B27" s="1"/>
      <c r="C27" s="376"/>
      <c r="D27" s="36" t="str">
        <f t="shared" si="0"/>
        <v> </v>
      </c>
      <c r="E27" s="46"/>
      <c r="F27" s="46"/>
      <c r="G27" s="46"/>
      <c r="H27" s="46"/>
      <c r="I27" s="378"/>
      <c r="J27" s="303"/>
      <c r="K27" s="303"/>
      <c r="L27" s="380"/>
      <c r="M27" s="378"/>
      <c r="N27" s="378"/>
      <c r="O27" s="303"/>
      <c r="P27" s="303"/>
      <c r="Q27" s="303"/>
      <c r="R27" s="303"/>
      <c r="S27" s="351"/>
      <c r="T27" s="303"/>
      <c r="U27" s="303"/>
      <c r="V27" s="303"/>
      <c r="W27" s="303"/>
      <c r="X27" s="378"/>
      <c r="Y27" s="378"/>
      <c r="Z27" s="47"/>
      <c r="AA27" s="47"/>
      <c r="AB27" s="47"/>
      <c r="AC27" s="47"/>
      <c r="AD27" s="47"/>
      <c r="AE27" s="47"/>
      <c r="AF27" s="47"/>
      <c r="AG27" s="47"/>
      <c r="AH27" s="47"/>
      <c r="AI27" s="47"/>
      <c r="AJ27" s="47"/>
      <c r="AK27" s="42"/>
      <c r="AL27" s="42"/>
      <c r="AM27" s="42"/>
      <c r="AN27" s="42"/>
      <c r="AO27" s="42"/>
      <c r="AP27" s="42"/>
      <c r="AQ27" s="42"/>
      <c r="AR27" s="45" t="e">
        <f>IF(SUM(#REF!)=0," ",SUM(#REF!))</f>
        <v>#REF!</v>
      </c>
      <c r="AS27" s="44"/>
      <c r="AT27" s="1"/>
    </row>
    <row r="28" spans="2:46">
      <c r="B28" s="1"/>
      <c r="C28" s="376"/>
      <c r="D28" s="36" t="str">
        <f t="shared" si="0"/>
        <v> </v>
      </c>
      <c r="E28" s="46"/>
      <c r="F28" s="46"/>
      <c r="G28" s="46"/>
      <c r="H28" s="46"/>
      <c r="I28" s="378"/>
      <c r="J28" s="303"/>
      <c r="K28" s="303"/>
      <c r="L28" s="380"/>
      <c r="M28" s="378"/>
      <c r="N28" s="378"/>
      <c r="O28" s="303"/>
      <c r="P28" s="303"/>
      <c r="Q28" s="303"/>
      <c r="R28" s="303"/>
      <c r="S28" s="351"/>
      <c r="T28" s="303"/>
      <c r="U28" s="303"/>
      <c r="V28" s="303"/>
      <c r="W28" s="303"/>
      <c r="X28" s="378"/>
      <c r="Y28" s="378"/>
      <c r="Z28" s="47"/>
      <c r="AA28" s="47"/>
      <c r="AB28" s="47"/>
      <c r="AC28" s="47"/>
      <c r="AD28" s="47"/>
      <c r="AE28" s="47"/>
      <c r="AF28" s="47"/>
      <c r="AG28" s="47"/>
      <c r="AH28" s="47"/>
      <c r="AI28" s="47"/>
      <c r="AJ28" s="47"/>
      <c r="AK28" s="39"/>
      <c r="AL28" s="39"/>
      <c r="AM28" s="39"/>
      <c r="AN28" s="39"/>
      <c r="AO28" s="39"/>
      <c r="AP28" s="39"/>
      <c r="AQ28" s="39"/>
      <c r="AR28" s="48" t="e">
        <f>IF(SUM(#REF!)=0," ",SUM(#REF!))</f>
        <v>#REF!</v>
      </c>
      <c r="AS28" s="41"/>
      <c r="AT28" s="1"/>
    </row>
    <row r="29" spans="2:46">
      <c r="B29" s="1"/>
      <c r="C29" s="376"/>
      <c r="D29" s="36" t="str">
        <f t="shared" si="0"/>
        <v> </v>
      </c>
      <c r="E29" s="46"/>
      <c r="F29" s="46"/>
      <c r="G29" s="46"/>
      <c r="H29" s="46"/>
      <c r="I29" s="378"/>
      <c r="J29" s="303"/>
      <c r="K29" s="303"/>
      <c r="L29" s="380"/>
      <c r="M29" s="378"/>
      <c r="N29" s="378"/>
      <c r="O29" s="303"/>
      <c r="P29" s="303"/>
      <c r="Q29" s="303"/>
      <c r="R29" s="303"/>
      <c r="S29" s="351"/>
      <c r="T29" s="303"/>
      <c r="U29" s="303"/>
      <c r="V29" s="303"/>
      <c r="W29" s="303"/>
      <c r="X29" s="378"/>
      <c r="Y29" s="378"/>
      <c r="Z29" s="47"/>
      <c r="AA29" s="47"/>
      <c r="AB29" s="47"/>
      <c r="AC29" s="47"/>
      <c r="AD29" s="47"/>
      <c r="AE29" s="47"/>
      <c r="AF29" s="47"/>
      <c r="AG29" s="47"/>
      <c r="AH29" s="47"/>
      <c r="AI29" s="47"/>
      <c r="AJ29" s="47"/>
      <c r="AK29" s="42"/>
      <c r="AL29" s="42"/>
      <c r="AM29" s="42"/>
      <c r="AN29" s="42"/>
      <c r="AO29" s="42"/>
      <c r="AP29" s="42"/>
      <c r="AQ29" s="42"/>
      <c r="AR29" s="45" t="e">
        <f>IF(SUM(#REF!)=0," ",SUM(#REF!))</f>
        <v>#REF!</v>
      </c>
      <c r="AS29" s="44"/>
      <c r="AT29" s="1"/>
    </row>
    <row r="30" spans="2:46">
      <c r="B30" s="1"/>
      <c r="C30" s="376"/>
      <c r="D30" s="36" t="str">
        <f t="shared" si="0"/>
        <v> </v>
      </c>
      <c r="E30" s="46"/>
      <c r="F30" s="46"/>
      <c r="G30" s="46"/>
      <c r="H30" s="46"/>
      <c r="I30" s="378"/>
      <c r="J30" s="303"/>
      <c r="K30" s="303"/>
      <c r="L30" s="380"/>
      <c r="M30" s="378"/>
      <c r="N30" s="378"/>
      <c r="O30" s="303"/>
      <c r="P30" s="303"/>
      <c r="Q30" s="303"/>
      <c r="R30" s="303"/>
      <c r="S30" s="351"/>
      <c r="T30" s="303"/>
      <c r="U30" s="303"/>
      <c r="V30" s="303"/>
      <c r="W30" s="303"/>
      <c r="X30" s="378"/>
      <c r="Y30" s="378"/>
      <c r="Z30" s="47"/>
      <c r="AA30" s="47"/>
      <c r="AB30" s="47"/>
      <c r="AC30" s="47"/>
      <c r="AD30" s="47"/>
      <c r="AE30" s="47"/>
      <c r="AF30" s="47"/>
      <c r="AG30" s="47"/>
      <c r="AH30" s="47"/>
      <c r="AI30" s="47"/>
      <c r="AJ30" s="47"/>
      <c r="AK30" s="39"/>
      <c r="AL30" s="39"/>
      <c r="AM30" s="39"/>
      <c r="AN30" s="39"/>
      <c r="AO30" s="39"/>
      <c r="AP30" s="39"/>
      <c r="AQ30" s="39"/>
      <c r="AR30" s="48" t="e">
        <f>IF(SUM(#REF!)=0," ",SUM(#REF!))</f>
        <v>#REF!</v>
      </c>
      <c r="AS30" s="41"/>
      <c r="AT30" s="1"/>
    </row>
    <row r="31" spans="2:46">
      <c r="B31" s="1"/>
      <c r="C31" s="376"/>
      <c r="D31" s="36" t="str">
        <f t="shared" si="0"/>
        <v> </v>
      </c>
      <c r="E31" s="46"/>
      <c r="F31" s="46"/>
      <c r="G31" s="46"/>
      <c r="H31" s="46"/>
      <c r="I31" s="378"/>
      <c r="J31" s="303"/>
      <c r="K31" s="303"/>
      <c r="L31" s="380"/>
      <c r="M31" s="378"/>
      <c r="N31" s="378"/>
      <c r="O31" s="303"/>
      <c r="P31" s="303"/>
      <c r="Q31" s="303"/>
      <c r="R31" s="303"/>
      <c r="S31" s="351"/>
      <c r="T31" s="303"/>
      <c r="U31" s="303"/>
      <c r="V31" s="303"/>
      <c r="W31" s="303"/>
      <c r="X31" s="378"/>
      <c r="Y31" s="378"/>
      <c r="Z31" s="47"/>
      <c r="AA31" s="47"/>
      <c r="AB31" s="47"/>
      <c r="AC31" s="47"/>
      <c r="AD31" s="47"/>
      <c r="AE31" s="47"/>
      <c r="AF31" s="47"/>
      <c r="AG31" s="47"/>
      <c r="AH31" s="47"/>
      <c r="AI31" s="47"/>
      <c r="AJ31" s="47"/>
      <c r="AK31" s="42"/>
      <c r="AL31" s="42"/>
      <c r="AM31" s="42"/>
      <c r="AN31" s="42"/>
      <c r="AO31" s="42"/>
      <c r="AP31" s="42"/>
      <c r="AQ31" s="42"/>
      <c r="AR31" s="45" t="e">
        <f>IF(SUM(#REF!)=0," ",SUM(#REF!))</f>
        <v>#REF!</v>
      </c>
      <c r="AS31" s="44"/>
      <c r="AT31" s="1"/>
    </row>
    <row r="32" spans="2:46">
      <c r="B32" s="1"/>
      <c r="C32" s="376"/>
      <c r="D32" s="36" t="str">
        <f t="shared" ref="D32:D41" si="1">D$12</f>
        <v> </v>
      </c>
      <c r="E32" s="46"/>
      <c r="F32" s="46"/>
      <c r="G32" s="46"/>
      <c r="H32" s="46"/>
      <c r="I32" s="378"/>
      <c r="J32" s="303"/>
      <c r="K32" s="303"/>
      <c r="L32" s="380"/>
      <c r="M32" s="378"/>
      <c r="N32" s="378"/>
      <c r="O32" s="303"/>
      <c r="P32" s="303"/>
      <c r="Q32" s="303"/>
      <c r="R32" s="303"/>
      <c r="S32" s="351"/>
      <c r="T32" s="303"/>
      <c r="U32" s="303"/>
      <c r="V32" s="303"/>
      <c r="W32" s="303"/>
      <c r="X32" s="378"/>
      <c r="Y32" s="378"/>
      <c r="Z32" s="47"/>
      <c r="AA32" s="47"/>
      <c r="AB32" s="47"/>
      <c r="AC32" s="47"/>
      <c r="AD32" s="47"/>
      <c r="AE32" s="47"/>
      <c r="AF32" s="47"/>
      <c r="AG32" s="47"/>
      <c r="AH32" s="47"/>
      <c r="AI32" s="47"/>
      <c r="AJ32" s="47"/>
      <c r="AK32" s="42"/>
      <c r="AL32" s="42"/>
      <c r="AM32" s="42"/>
      <c r="AN32" s="42"/>
      <c r="AO32" s="42"/>
      <c r="AP32" s="42"/>
      <c r="AQ32" s="42"/>
      <c r="AR32" s="45" t="e">
        <f>IF(SUM(#REF!)=0," ",SUM(#REF!))</f>
        <v>#REF!</v>
      </c>
      <c r="AS32" s="293"/>
      <c r="AT32" s="1"/>
    </row>
    <row r="33" spans="2:46">
      <c r="B33" s="1"/>
      <c r="C33" s="376"/>
      <c r="D33" s="36" t="str">
        <f t="shared" si="1"/>
        <v> </v>
      </c>
      <c r="E33" s="46"/>
      <c r="F33" s="46"/>
      <c r="G33" s="46"/>
      <c r="H33" s="46"/>
      <c r="I33" s="378"/>
      <c r="J33" s="303"/>
      <c r="K33" s="303"/>
      <c r="L33" s="380"/>
      <c r="M33" s="378"/>
      <c r="N33" s="378"/>
      <c r="O33" s="303"/>
      <c r="P33" s="303"/>
      <c r="Q33" s="303"/>
      <c r="R33" s="303"/>
      <c r="S33" s="351"/>
      <c r="T33" s="303"/>
      <c r="U33" s="303"/>
      <c r="V33" s="303"/>
      <c r="W33" s="303"/>
      <c r="X33" s="378"/>
      <c r="Y33" s="378"/>
      <c r="Z33" s="47"/>
      <c r="AA33" s="47"/>
      <c r="AB33" s="47"/>
      <c r="AC33" s="47"/>
      <c r="AD33" s="47"/>
      <c r="AE33" s="47"/>
      <c r="AF33" s="47"/>
      <c r="AG33" s="47"/>
      <c r="AH33" s="47"/>
      <c r="AI33" s="47"/>
      <c r="AJ33" s="47"/>
      <c r="AK33" s="42"/>
      <c r="AL33" s="42"/>
      <c r="AM33" s="42"/>
      <c r="AN33" s="42"/>
      <c r="AO33" s="42"/>
      <c r="AP33" s="42"/>
      <c r="AQ33" s="42"/>
      <c r="AR33" s="45" t="e">
        <f>IF(SUM(#REF!)=0," ",SUM(#REF!))</f>
        <v>#REF!</v>
      </c>
      <c r="AS33" s="293"/>
      <c r="AT33" s="1"/>
    </row>
    <row r="34" spans="2:46">
      <c r="B34" s="1"/>
      <c r="C34" s="376"/>
      <c r="D34" s="36" t="str">
        <f t="shared" si="1"/>
        <v> </v>
      </c>
      <c r="E34" s="46"/>
      <c r="F34" s="46"/>
      <c r="G34" s="46"/>
      <c r="H34" s="46"/>
      <c r="I34" s="378"/>
      <c r="J34" s="303"/>
      <c r="K34" s="303"/>
      <c r="L34" s="380"/>
      <c r="M34" s="378"/>
      <c r="N34" s="378"/>
      <c r="O34" s="303"/>
      <c r="P34" s="303"/>
      <c r="Q34" s="303"/>
      <c r="R34" s="303"/>
      <c r="S34" s="351"/>
      <c r="T34" s="303"/>
      <c r="U34" s="303"/>
      <c r="V34" s="303"/>
      <c r="W34" s="303"/>
      <c r="X34" s="378"/>
      <c r="Y34" s="378"/>
      <c r="Z34" s="47"/>
      <c r="AA34" s="47"/>
      <c r="AB34" s="47"/>
      <c r="AC34" s="47"/>
      <c r="AD34" s="47"/>
      <c r="AE34" s="47"/>
      <c r="AF34" s="47"/>
      <c r="AG34" s="47"/>
      <c r="AH34" s="47"/>
      <c r="AI34" s="47"/>
      <c r="AJ34" s="47"/>
      <c r="AK34" s="42"/>
      <c r="AL34" s="42"/>
      <c r="AM34" s="42"/>
      <c r="AN34" s="42"/>
      <c r="AO34" s="42"/>
      <c r="AP34" s="42"/>
      <c r="AQ34" s="42"/>
      <c r="AR34" s="45" t="e">
        <f>IF(SUM(#REF!)=0," ",SUM(#REF!))</f>
        <v>#REF!</v>
      </c>
      <c r="AS34" s="293"/>
      <c r="AT34" s="1"/>
    </row>
    <row r="35" spans="2:46">
      <c r="B35" s="1"/>
      <c r="C35" s="376"/>
      <c r="D35" s="36" t="str">
        <f t="shared" si="1"/>
        <v> </v>
      </c>
      <c r="E35" s="46"/>
      <c r="F35" s="46"/>
      <c r="G35" s="37"/>
      <c r="H35" s="46"/>
      <c r="I35" s="378"/>
      <c r="J35" s="303"/>
      <c r="K35" s="379"/>
      <c r="L35" s="380"/>
      <c r="M35" s="381"/>
      <c r="N35" s="381"/>
      <c r="O35" s="303"/>
      <c r="P35" s="382"/>
      <c r="Q35" s="382"/>
      <c r="R35" s="382"/>
      <c r="S35" s="352"/>
      <c r="T35" s="383"/>
      <c r="U35" s="383"/>
      <c r="V35" s="383"/>
      <c r="W35" s="383"/>
      <c r="X35" s="384"/>
      <c r="Y35" s="384"/>
      <c r="Z35" s="38"/>
      <c r="AA35" s="38"/>
      <c r="AB35" s="38"/>
      <c r="AC35" s="38"/>
      <c r="AD35" s="38"/>
      <c r="AE35" s="47"/>
      <c r="AF35" s="38"/>
      <c r="AG35" s="38"/>
      <c r="AH35" s="38"/>
      <c r="AI35" s="38"/>
      <c r="AJ35" s="38"/>
      <c r="AK35" s="42"/>
      <c r="AL35" s="42"/>
      <c r="AM35" s="42"/>
      <c r="AN35" s="42"/>
      <c r="AO35" s="42"/>
      <c r="AP35" s="42"/>
      <c r="AQ35" s="42"/>
      <c r="AR35" s="45" t="e">
        <f>IF(SUM(#REF!)=0," ",SUM(#REF!))</f>
        <v>#REF!</v>
      </c>
      <c r="AS35" s="293"/>
      <c r="AT35" s="1"/>
    </row>
    <row r="36" spans="2:46">
      <c r="B36" s="1"/>
      <c r="C36" s="376"/>
      <c r="D36" s="36" t="str">
        <f t="shared" si="1"/>
        <v> </v>
      </c>
      <c r="E36" s="46"/>
      <c r="F36" s="46"/>
      <c r="G36" s="37"/>
      <c r="H36" s="46"/>
      <c r="I36" s="378"/>
      <c r="J36" s="303"/>
      <c r="K36" s="379"/>
      <c r="L36" s="380"/>
      <c r="M36" s="381"/>
      <c r="N36" s="381"/>
      <c r="O36" s="303"/>
      <c r="P36" s="382"/>
      <c r="Q36" s="382"/>
      <c r="R36" s="382"/>
      <c r="S36" s="352"/>
      <c r="T36" s="383"/>
      <c r="U36" s="383"/>
      <c r="V36" s="383"/>
      <c r="W36" s="383"/>
      <c r="X36" s="384"/>
      <c r="Y36" s="384"/>
      <c r="Z36" s="38"/>
      <c r="AA36" s="38"/>
      <c r="AB36" s="38"/>
      <c r="AC36" s="38"/>
      <c r="AD36" s="38"/>
      <c r="AE36" s="47"/>
      <c r="AF36" s="38"/>
      <c r="AG36" s="38"/>
      <c r="AH36" s="38"/>
      <c r="AI36" s="38"/>
      <c r="AJ36" s="38"/>
      <c r="AK36" s="42"/>
      <c r="AL36" s="42"/>
      <c r="AM36" s="42"/>
      <c r="AN36" s="42"/>
      <c r="AO36" s="42"/>
      <c r="AP36" s="42"/>
      <c r="AQ36" s="42"/>
      <c r="AR36" s="45" t="e">
        <f>IF(SUM(#REF!)=0," ",SUM(#REF!))</f>
        <v>#REF!</v>
      </c>
      <c r="AS36" s="293"/>
      <c r="AT36" s="1"/>
    </row>
    <row r="37" spans="2:46">
      <c r="B37" s="1"/>
      <c r="C37" s="376"/>
      <c r="D37" s="36" t="str">
        <f t="shared" si="1"/>
        <v> </v>
      </c>
      <c r="E37" s="46"/>
      <c r="F37" s="46"/>
      <c r="G37" s="37"/>
      <c r="H37" s="46"/>
      <c r="I37" s="378"/>
      <c r="J37" s="303"/>
      <c r="K37" s="379"/>
      <c r="L37" s="380"/>
      <c r="M37" s="381"/>
      <c r="N37" s="381"/>
      <c r="O37" s="303"/>
      <c r="P37" s="382"/>
      <c r="Q37" s="382"/>
      <c r="R37" s="382"/>
      <c r="S37" s="352"/>
      <c r="T37" s="383"/>
      <c r="U37" s="383"/>
      <c r="V37" s="383"/>
      <c r="W37" s="383"/>
      <c r="X37" s="384"/>
      <c r="Y37" s="384"/>
      <c r="Z37" s="38"/>
      <c r="AA37" s="38"/>
      <c r="AB37" s="38"/>
      <c r="AC37" s="38"/>
      <c r="AD37" s="38"/>
      <c r="AE37" s="47"/>
      <c r="AF37" s="38"/>
      <c r="AG37" s="38"/>
      <c r="AH37" s="38"/>
      <c r="AI37" s="38"/>
      <c r="AJ37" s="38"/>
      <c r="AK37" s="42"/>
      <c r="AL37" s="42"/>
      <c r="AM37" s="42"/>
      <c r="AN37" s="42"/>
      <c r="AO37" s="42"/>
      <c r="AP37" s="42"/>
      <c r="AQ37" s="42"/>
      <c r="AR37" s="45" t="e">
        <f>IF(SUM(#REF!)=0," ",SUM(#REF!))</f>
        <v>#REF!</v>
      </c>
      <c r="AS37" s="293"/>
      <c r="AT37" s="1"/>
    </row>
    <row r="38" spans="2:46">
      <c r="B38" s="1"/>
      <c r="C38" s="376"/>
      <c r="D38" s="36" t="str">
        <f t="shared" si="1"/>
        <v> </v>
      </c>
      <c r="E38" s="46"/>
      <c r="F38" s="46"/>
      <c r="G38" s="37"/>
      <c r="H38" s="46"/>
      <c r="I38" s="378"/>
      <c r="J38" s="303"/>
      <c r="K38" s="379"/>
      <c r="L38" s="380"/>
      <c r="M38" s="381"/>
      <c r="N38" s="381"/>
      <c r="O38" s="303"/>
      <c r="P38" s="382"/>
      <c r="Q38" s="382"/>
      <c r="R38" s="382"/>
      <c r="S38" s="352"/>
      <c r="T38" s="383"/>
      <c r="U38" s="383"/>
      <c r="V38" s="383"/>
      <c r="W38" s="383"/>
      <c r="X38" s="384"/>
      <c r="Y38" s="384"/>
      <c r="Z38" s="38"/>
      <c r="AA38" s="38"/>
      <c r="AB38" s="38"/>
      <c r="AC38" s="38"/>
      <c r="AD38" s="38"/>
      <c r="AE38" s="47"/>
      <c r="AF38" s="38"/>
      <c r="AG38" s="38"/>
      <c r="AH38" s="38"/>
      <c r="AI38" s="38"/>
      <c r="AJ38" s="38"/>
      <c r="AK38" s="42"/>
      <c r="AL38" s="42"/>
      <c r="AM38" s="42"/>
      <c r="AN38" s="42"/>
      <c r="AO38" s="42"/>
      <c r="AP38" s="42"/>
      <c r="AQ38" s="42"/>
      <c r="AR38" s="45" t="e">
        <f>IF(SUM(#REF!)=0," ",SUM(#REF!))</f>
        <v>#REF!</v>
      </c>
      <c r="AS38" s="293"/>
      <c r="AT38" s="1"/>
    </row>
    <row r="39" spans="2:46">
      <c r="B39" s="1"/>
      <c r="C39" s="376"/>
      <c r="D39" s="36" t="str">
        <f t="shared" si="1"/>
        <v> </v>
      </c>
      <c r="E39" s="46"/>
      <c r="F39" s="46"/>
      <c r="G39" s="37"/>
      <c r="H39" s="46"/>
      <c r="I39" s="378"/>
      <c r="J39" s="303"/>
      <c r="K39" s="379"/>
      <c r="L39" s="380"/>
      <c r="M39" s="381"/>
      <c r="N39" s="381"/>
      <c r="O39" s="303"/>
      <c r="P39" s="382"/>
      <c r="Q39" s="382"/>
      <c r="R39" s="382"/>
      <c r="S39" s="352"/>
      <c r="T39" s="383"/>
      <c r="U39" s="383"/>
      <c r="V39" s="383"/>
      <c r="W39" s="383"/>
      <c r="X39" s="384"/>
      <c r="Y39" s="384"/>
      <c r="Z39" s="38"/>
      <c r="AA39" s="38"/>
      <c r="AB39" s="38"/>
      <c r="AC39" s="38"/>
      <c r="AD39" s="38"/>
      <c r="AE39" s="47"/>
      <c r="AF39" s="38"/>
      <c r="AG39" s="38"/>
      <c r="AH39" s="38"/>
      <c r="AI39" s="38"/>
      <c r="AJ39" s="38"/>
      <c r="AK39" s="42"/>
      <c r="AL39" s="42"/>
      <c r="AM39" s="42"/>
      <c r="AN39" s="42"/>
      <c r="AO39" s="42"/>
      <c r="AP39" s="42"/>
      <c r="AQ39" s="42"/>
      <c r="AR39" s="45" t="e">
        <f>IF(SUM(#REF!)=0," ",SUM(#REF!))</f>
        <v>#REF!</v>
      </c>
      <c r="AS39" s="293"/>
      <c r="AT39" s="1"/>
    </row>
    <row r="40" spans="2:46">
      <c r="B40" s="1"/>
      <c r="C40" s="376"/>
      <c r="D40" s="36" t="str">
        <f t="shared" si="1"/>
        <v> </v>
      </c>
      <c r="E40" s="46"/>
      <c r="F40" s="46"/>
      <c r="G40" s="37"/>
      <c r="H40" s="46"/>
      <c r="I40" s="378"/>
      <c r="J40" s="303"/>
      <c r="K40" s="379"/>
      <c r="L40" s="380"/>
      <c r="M40" s="381"/>
      <c r="N40" s="381"/>
      <c r="O40" s="303"/>
      <c r="P40" s="382"/>
      <c r="Q40" s="382"/>
      <c r="R40" s="382"/>
      <c r="S40" s="352"/>
      <c r="T40" s="383"/>
      <c r="U40" s="383"/>
      <c r="V40" s="383"/>
      <c r="W40" s="383"/>
      <c r="X40" s="384"/>
      <c r="Y40" s="384"/>
      <c r="Z40" s="38"/>
      <c r="AA40" s="38"/>
      <c r="AB40" s="38"/>
      <c r="AC40" s="38"/>
      <c r="AD40" s="38"/>
      <c r="AE40" s="47"/>
      <c r="AF40" s="38"/>
      <c r="AG40" s="38"/>
      <c r="AH40" s="38"/>
      <c r="AI40" s="38"/>
      <c r="AJ40" s="38"/>
      <c r="AK40" s="42"/>
      <c r="AL40" s="42"/>
      <c r="AM40" s="42"/>
      <c r="AN40" s="42"/>
      <c r="AO40" s="42"/>
      <c r="AP40" s="42"/>
      <c r="AQ40" s="42"/>
      <c r="AR40" s="45" t="e">
        <f>IF(SUM(#REF!)=0," ",SUM(#REF!))</f>
        <v>#REF!</v>
      </c>
      <c r="AS40" s="293"/>
      <c r="AT40" s="1"/>
    </row>
    <row r="41" spans="2:46">
      <c r="B41" s="1"/>
      <c r="C41" s="376"/>
      <c r="D41" s="36" t="str">
        <f t="shared" si="1"/>
        <v> </v>
      </c>
      <c r="E41" s="46"/>
      <c r="F41" s="303"/>
      <c r="G41" s="37"/>
      <c r="H41" s="46"/>
      <c r="I41" s="378"/>
      <c r="J41" s="303"/>
      <c r="K41" s="379"/>
      <c r="L41" s="380"/>
      <c r="M41" s="381"/>
      <c r="N41" s="381"/>
      <c r="O41" s="303"/>
      <c r="P41" s="382"/>
      <c r="Q41" s="382"/>
      <c r="R41" s="382"/>
      <c r="S41" s="352"/>
      <c r="T41" s="383"/>
      <c r="U41" s="383"/>
      <c r="V41" s="383"/>
      <c r="W41" s="383"/>
      <c r="X41" s="384"/>
      <c r="Y41" s="384"/>
      <c r="Z41" s="38"/>
      <c r="AA41" s="38"/>
      <c r="AB41" s="38"/>
      <c r="AC41" s="38"/>
      <c r="AD41" s="38"/>
      <c r="AE41" s="47"/>
      <c r="AF41" s="38"/>
      <c r="AG41" s="38"/>
      <c r="AH41" s="38"/>
      <c r="AI41" s="38"/>
      <c r="AJ41" s="38"/>
      <c r="AK41" s="42"/>
      <c r="AL41" s="42"/>
      <c r="AM41" s="42"/>
      <c r="AN41" s="42"/>
      <c r="AO41" s="42"/>
      <c r="AP41" s="42"/>
      <c r="AQ41" s="42"/>
      <c r="AR41" s="45" t="e">
        <f>IF(SUM(#REF!)=0," ",SUM(#REF!))</f>
        <v>#REF!</v>
      </c>
      <c r="AS41" s="293"/>
      <c r="AT41" s="1"/>
    </row>
    <row r="42" spans="2:46">
      <c r="B42" s="1"/>
      <c r="C42" s="376"/>
      <c r="D42" s="36" t="str">
        <f t="shared" si="0"/>
        <v> </v>
      </c>
      <c r="E42" s="46"/>
      <c r="F42" s="46"/>
      <c r="G42" s="37"/>
      <c r="H42" s="46"/>
      <c r="I42" s="378"/>
      <c r="J42" s="303"/>
      <c r="K42" s="379"/>
      <c r="L42" s="380"/>
      <c r="M42" s="381"/>
      <c r="N42" s="381"/>
      <c r="O42" s="303"/>
      <c r="P42" s="382"/>
      <c r="Q42" s="382"/>
      <c r="R42" s="382"/>
      <c r="S42" s="352"/>
      <c r="T42" s="383"/>
      <c r="U42" s="383"/>
      <c r="V42" s="383"/>
      <c r="W42" s="383"/>
      <c r="X42" s="384"/>
      <c r="Y42" s="384"/>
      <c r="Z42" s="38"/>
      <c r="AA42" s="38"/>
      <c r="AB42" s="38"/>
      <c r="AC42" s="38"/>
      <c r="AD42" s="38"/>
      <c r="AE42" s="47"/>
      <c r="AF42" s="38"/>
      <c r="AG42" s="38"/>
      <c r="AH42" s="38"/>
      <c r="AI42" s="38"/>
      <c r="AJ42" s="38"/>
      <c r="AK42" s="39"/>
      <c r="AL42" s="39"/>
      <c r="AM42" s="39"/>
      <c r="AN42" s="39"/>
      <c r="AO42" s="39"/>
      <c r="AP42" s="39"/>
      <c r="AQ42" s="39"/>
      <c r="AR42" s="48" t="e">
        <f>IF(SUM(#REF!)=0," ",SUM(#REF!))</f>
        <v>#REF!</v>
      </c>
      <c r="AS42" s="41"/>
      <c r="AT42" s="1"/>
    </row>
    <row r="43" spans="2:46">
      <c r="B43" s="1"/>
      <c r="C43" s="376"/>
      <c r="D43" s="36" t="str">
        <f t="shared" ref="D43:D52" si="2">D$12</f>
        <v> </v>
      </c>
      <c r="E43" s="46"/>
      <c r="F43" s="46"/>
      <c r="G43" s="37"/>
      <c r="H43" s="46"/>
      <c r="I43" s="378"/>
      <c r="J43" s="303"/>
      <c r="K43" s="379"/>
      <c r="L43" s="380"/>
      <c r="M43" s="381"/>
      <c r="N43" s="381"/>
      <c r="O43" s="303"/>
      <c r="P43" s="382"/>
      <c r="Q43" s="382"/>
      <c r="R43" s="382"/>
      <c r="S43" s="352"/>
      <c r="T43" s="383"/>
      <c r="U43" s="383"/>
      <c r="V43" s="383"/>
      <c r="W43" s="383"/>
      <c r="X43" s="384"/>
      <c r="Y43" s="384"/>
      <c r="Z43" s="38"/>
      <c r="AA43" s="38"/>
      <c r="AB43" s="38"/>
      <c r="AC43" s="38"/>
      <c r="AD43" s="38"/>
      <c r="AE43" s="47"/>
      <c r="AF43" s="38"/>
      <c r="AG43" s="38"/>
      <c r="AH43" s="38"/>
      <c r="AI43" s="38"/>
      <c r="AJ43" s="38"/>
      <c r="AK43" s="39"/>
      <c r="AL43" s="39"/>
      <c r="AM43" s="39"/>
      <c r="AN43" s="39"/>
      <c r="AO43" s="39"/>
      <c r="AP43" s="39"/>
      <c r="AQ43" s="39"/>
      <c r="AR43" s="48" t="e">
        <f>IF(SUM(#REF!)=0," ",SUM(#REF!))</f>
        <v>#REF!</v>
      </c>
      <c r="AS43" s="41"/>
      <c r="AT43" s="1"/>
    </row>
    <row r="44" spans="2:46">
      <c r="B44" s="1"/>
      <c r="C44" s="376"/>
      <c r="D44" s="36" t="str">
        <f t="shared" si="2"/>
        <v> </v>
      </c>
      <c r="E44" s="46"/>
      <c r="F44" s="46"/>
      <c r="G44" s="37"/>
      <c r="H44" s="46"/>
      <c r="I44" s="378"/>
      <c r="J44" s="303"/>
      <c r="K44" s="379"/>
      <c r="L44" s="380"/>
      <c r="M44" s="381"/>
      <c r="N44" s="381"/>
      <c r="O44" s="303"/>
      <c r="P44" s="382"/>
      <c r="Q44" s="382"/>
      <c r="R44" s="382"/>
      <c r="S44" s="352"/>
      <c r="T44" s="383"/>
      <c r="U44" s="383"/>
      <c r="V44" s="383"/>
      <c r="W44" s="383"/>
      <c r="X44" s="384"/>
      <c r="Y44" s="384"/>
      <c r="Z44" s="38"/>
      <c r="AA44" s="38"/>
      <c r="AB44" s="38"/>
      <c r="AC44" s="38"/>
      <c r="AD44" s="38"/>
      <c r="AE44" s="47"/>
      <c r="AF44" s="38"/>
      <c r="AG44" s="38"/>
      <c r="AH44" s="38"/>
      <c r="AI44" s="38"/>
      <c r="AJ44" s="38"/>
      <c r="AK44" s="39"/>
      <c r="AL44" s="39"/>
      <c r="AM44" s="39"/>
      <c r="AN44" s="39"/>
      <c r="AO44" s="39"/>
      <c r="AP44" s="39"/>
      <c r="AQ44" s="39"/>
      <c r="AR44" s="48" t="e">
        <f>IF(SUM(#REF!)=0," ",SUM(#REF!))</f>
        <v>#REF!</v>
      </c>
      <c r="AS44" s="41"/>
      <c r="AT44" s="1"/>
    </row>
    <row r="45" spans="2:46">
      <c r="B45" s="1"/>
      <c r="C45" s="376"/>
      <c r="D45" s="36" t="str">
        <f t="shared" si="2"/>
        <v> </v>
      </c>
      <c r="E45" s="46"/>
      <c r="F45" s="46"/>
      <c r="G45" s="37"/>
      <c r="H45" s="46"/>
      <c r="I45" s="378"/>
      <c r="J45" s="303"/>
      <c r="K45" s="379"/>
      <c r="L45" s="380"/>
      <c r="M45" s="381"/>
      <c r="N45" s="381"/>
      <c r="O45" s="303"/>
      <c r="P45" s="382"/>
      <c r="Q45" s="382"/>
      <c r="R45" s="382"/>
      <c r="S45" s="352"/>
      <c r="T45" s="383"/>
      <c r="U45" s="383"/>
      <c r="V45" s="383"/>
      <c r="W45" s="383"/>
      <c r="X45" s="384"/>
      <c r="Y45" s="384"/>
      <c r="Z45" s="38"/>
      <c r="AA45" s="38"/>
      <c r="AB45" s="38"/>
      <c r="AC45" s="38"/>
      <c r="AD45" s="38"/>
      <c r="AE45" s="47"/>
      <c r="AF45" s="38"/>
      <c r="AG45" s="38"/>
      <c r="AH45" s="38"/>
      <c r="AI45" s="38"/>
      <c r="AJ45" s="38"/>
      <c r="AK45" s="39"/>
      <c r="AL45" s="39"/>
      <c r="AM45" s="39"/>
      <c r="AN45" s="39"/>
      <c r="AO45" s="39"/>
      <c r="AP45" s="39"/>
      <c r="AQ45" s="39"/>
      <c r="AR45" s="48" t="e">
        <f>IF(SUM(#REF!)=0," ",SUM(#REF!))</f>
        <v>#REF!</v>
      </c>
      <c r="AS45" s="41"/>
      <c r="AT45" s="1"/>
    </row>
    <row r="46" spans="2:46">
      <c r="B46" s="1"/>
      <c r="C46" s="376"/>
      <c r="D46" s="36" t="str">
        <f t="shared" si="2"/>
        <v> </v>
      </c>
      <c r="E46" s="46"/>
      <c r="F46" s="46"/>
      <c r="G46" s="37"/>
      <c r="H46" s="46"/>
      <c r="I46" s="378"/>
      <c r="J46" s="303"/>
      <c r="K46" s="379"/>
      <c r="L46" s="380"/>
      <c r="M46" s="381"/>
      <c r="N46" s="381"/>
      <c r="O46" s="303"/>
      <c r="P46" s="382"/>
      <c r="Q46" s="382"/>
      <c r="R46" s="382"/>
      <c r="S46" s="352"/>
      <c r="T46" s="383"/>
      <c r="U46" s="383"/>
      <c r="V46" s="383"/>
      <c r="W46" s="383"/>
      <c r="X46" s="384"/>
      <c r="Y46" s="384"/>
      <c r="Z46" s="38"/>
      <c r="AA46" s="38"/>
      <c r="AB46" s="38"/>
      <c r="AC46" s="38"/>
      <c r="AD46" s="38"/>
      <c r="AE46" s="47"/>
      <c r="AF46" s="38"/>
      <c r="AG46" s="38"/>
      <c r="AH46" s="38"/>
      <c r="AI46" s="38"/>
      <c r="AJ46" s="38"/>
      <c r="AK46" s="39"/>
      <c r="AL46" s="39"/>
      <c r="AM46" s="39"/>
      <c r="AN46" s="39"/>
      <c r="AO46" s="39"/>
      <c r="AP46" s="39"/>
      <c r="AQ46" s="39"/>
      <c r="AR46" s="48" t="e">
        <f>IF(SUM(#REF!)=0," ",SUM(#REF!))</f>
        <v>#REF!</v>
      </c>
      <c r="AS46" s="41"/>
      <c r="AT46" s="1"/>
    </row>
    <row r="47" spans="2:46">
      <c r="B47" s="1"/>
      <c r="C47" s="376"/>
      <c r="D47" s="36" t="str">
        <f t="shared" si="2"/>
        <v> </v>
      </c>
      <c r="E47" s="46"/>
      <c r="F47" s="46"/>
      <c r="G47" s="37"/>
      <c r="H47" s="46"/>
      <c r="I47" s="378"/>
      <c r="J47" s="303"/>
      <c r="K47" s="379"/>
      <c r="L47" s="380"/>
      <c r="M47" s="381"/>
      <c r="N47" s="381"/>
      <c r="O47" s="303"/>
      <c r="P47" s="382"/>
      <c r="Q47" s="382"/>
      <c r="R47" s="382"/>
      <c r="S47" s="352"/>
      <c r="T47" s="383"/>
      <c r="U47" s="383"/>
      <c r="V47" s="383"/>
      <c r="W47" s="383"/>
      <c r="X47" s="384"/>
      <c r="Y47" s="384"/>
      <c r="Z47" s="38"/>
      <c r="AA47" s="38"/>
      <c r="AB47" s="38"/>
      <c r="AC47" s="38"/>
      <c r="AD47" s="38"/>
      <c r="AE47" s="47"/>
      <c r="AF47" s="38"/>
      <c r="AG47" s="38"/>
      <c r="AH47" s="38"/>
      <c r="AI47" s="38"/>
      <c r="AJ47" s="38"/>
      <c r="AK47" s="39"/>
      <c r="AL47" s="39"/>
      <c r="AM47" s="39"/>
      <c r="AN47" s="39"/>
      <c r="AO47" s="39"/>
      <c r="AP47" s="39"/>
      <c r="AQ47" s="39"/>
      <c r="AR47" s="48" t="e">
        <f>IF(SUM(#REF!)=0," ",SUM(#REF!))</f>
        <v>#REF!</v>
      </c>
      <c r="AS47" s="41"/>
      <c r="AT47" s="1"/>
    </row>
    <row r="48" spans="2:46">
      <c r="B48" s="1"/>
      <c r="C48" s="376"/>
      <c r="D48" s="36" t="str">
        <f t="shared" si="2"/>
        <v> </v>
      </c>
      <c r="E48" s="46"/>
      <c r="F48" s="46"/>
      <c r="G48" s="37"/>
      <c r="H48" s="46"/>
      <c r="I48" s="378"/>
      <c r="J48" s="303"/>
      <c r="K48" s="379"/>
      <c r="L48" s="380"/>
      <c r="M48" s="381"/>
      <c r="N48" s="381"/>
      <c r="O48" s="303"/>
      <c r="P48" s="382"/>
      <c r="Q48" s="382"/>
      <c r="R48" s="382"/>
      <c r="S48" s="352"/>
      <c r="T48" s="383"/>
      <c r="U48" s="383"/>
      <c r="V48" s="383"/>
      <c r="W48" s="383"/>
      <c r="X48" s="384"/>
      <c r="Y48" s="384"/>
      <c r="Z48" s="38"/>
      <c r="AA48" s="38"/>
      <c r="AB48" s="38"/>
      <c r="AC48" s="38"/>
      <c r="AD48" s="38"/>
      <c r="AE48" s="47"/>
      <c r="AF48" s="38"/>
      <c r="AG48" s="38"/>
      <c r="AH48" s="38"/>
      <c r="AI48" s="38"/>
      <c r="AJ48" s="38"/>
      <c r="AK48" s="39"/>
      <c r="AL48" s="39"/>
      <c r="AM48" s="39"/>
      <c r="AN48" s="39"/>
      <c r="AO48" s="39"/>
      <c r="AP48" s="39"/>
      <c r="AQ48" s="39"/>
      <c r="AR48" s="48" t="e">
        <f>IF(SUM(#REF!)=0," ",SUM(#REF!))</f>
        <v>#REF!</v>
      </c>
      <c r="AS48" s="41"/>
      <c r="AT48" s="1"/>
    </row>
    <row r="49" spans="2:46">
      <c r="B49" s="1"/>
      <c r="C49" s="376"/>
      <c r="D49" s="36" t="str">
        <f t="shared" si="2"/>
        <v> </v>
      </c>
      <c r="E49" s="46"/>
      <c r="F49" s="46"/>
      <c r="G49" s="37"/>
      <c r="H49" s="46"/>
      <c r="I49" s="378"/>
      <c r="J49" s="303"/>
      <c r="K49" s="379"/>
      <c r="L49" s="380"/>
      <c r="M49" s="381"/>
      <c r="N49" s="381"/>
      <c r="O49" s="303"/>
      <c r="P49" s="382"/>
      <c r="Q49" s="382"/>
      <c r="R49" s="382"/>
      <c r="S49" s="352"/>
      <c r="T49" s="383"/>
      <c r="U49" s="383"/>
      <c r="V49" s="383"/>
      <c r="W49" s="383"/>
      <c r="X49" s="384"/>
      <c r="Y49" s="384"/>
      <c r="Z49" s="38"/>
      <c r="AA49" s="38"/>
      <c r="AB49" s="38"/>
      <c r="AC49" s="38"/>
      <c r="AD49" s="38"/>
      <c r="AE49" s="47"/>
      <c r="AF49" s="38"/>
      <c r="AG49" s="38"/>
      <c r="AH49" s="38"/>
      <c r="AI49" s="38"/>
      <c r="AJ49" s="38"/>
      <c r="AK49" s="39"/>
      <c r="AL49" s="39"/>
      <c r="AM49" s="39"/>
      <c r="AN49" s="39"/>
      <c r="AO49" s="39"/>
      <c r="AP49" s="39"/>
      <c r="AQ49" s="39"/>
      <c r="AR49" s="48" t="e">
        <f>IF(SUM(#REF!)=0," ",SUM(#REF!))</f>
        <v>#REF!</v>
      </c>
      <c r="AS49" s="41"/>
      <c r="AT49" s="1"/>
    </row>
    <row r="50" spans="2:46">
      <c r="B50" s="1"/>
      <c r="C50" s="376"/>
      <c r="D50" s="36" t="str">
        <f t="shared" si="2"/>
        <v> </v>
      </c>
      <c r="E50" s="46"/>
      <c r="F50" s="46"/>
      <c r="G50" s="37"/>
      <c r="H50" s="46"/>
      <c r="I50" s="378"/>
      <c r="J50" s="303"/>
      <c r="K50" s="379"/>
      <c r="L50" s="380"/>
      <c r="M50" s="381"/>
      <c r="N50" s="381"/>
      <c r="O50" s="303"/>
      <c r="P50" s="382"/>
      <c r="Q50" s="382"/>
      <c r="R50" s="382"/>
      <c r="S50" s="352"/>
      <c r="T50" s="383"/>
      <c r="U50" s="383"/>
      <c r="V50" s="383"/>
      <c r="W50" s="383"/>
      <c r="X50" s="384"/>
      <c r="Y50" s="384"/>
      <c r="Z50" s="38"/>
      <c r="AA50" s="38"/>
      <c r="AB50" s="38"/>
      <c r="AC50" s="38"/>
      <c r="AD50" s="38"/>
      <c r="AE50" s="47"/>
      <c r="AF50" s="38"/>
      <c r="AG50" s="38"/>
      <c r="AH50" s="38"/>
      <c r="AI50" s="38"/>
      <c r="AJ50" s="38"/>
      <c r="AK50" s="39"/>
      <c r="AL50" s="39"/>
      <c r="AM50" s="39"/>
      <c r="AN50" s="39"/>
      <c r="AO50" s="39"/>
      <c r="AP50" s="39"/>
      <c r="AQ50" s="39"/>
      <c r="AR50" s="48" t="e">
        <f>IF(SUM(#REF!)=0," ",SUM(#REF!))</f>
        <v>#REF!</v>
      </c>
      <c r="AS50" s="41"/>
      <c r="AT50" s="1"/>
    </row>
    <row r="51" spans="2:46">
      <c r="B51" s="1"/>
      <c r="C51" s="376"/>
      <c r="D51" s="36" t="str">
        <f t="shared" si="2"/>
        <v> </v>
      </c>
      <c r="E51" s="46"/>
      <c r="F51" s="46"/>
      <c r="G51" s="37"/>
      <c r="H51" s="46"/>
      <c r="I51" s="378"/>
      <c r="J51" s="303"/>
      <c r="K51" s="379"/>
      <c r="L51" s="380"/>
      <c r="M51" s="381"/>
      <c r="N51" s="381"/>
      <c r="O51" s="303"/>
      <c r="P51" s="382"/>
      <c r="Q51" s="382"/>
      <c r="R51" s="382"/>
      <c r="S51" s="352"/>
      <c r="T51" s="383"/>
      <c r="U51" s="383"/>
      <c r="V51" s="383"/>
      <c r="W51" s="383"/>
      <c r="X51" s="384"/>
      <c r="Y51" s="384"/>
      <c r="Z51" s="38"/>
      <c r="AA51" s="38"/>
      <c r="AB51" s="38"/>
      <c r="AC51" s="38"/>
      <c r="AD51" s="38"/>
      <c r="AE51" s="47"/>
      <c r="AF51" s="38"/>
      <c r="AG51" s="38"/>
      <c r="AH51" s="38"/>
      <c r="AI51" s="38"/>
      <c r="AJ51" s="38"/>
      <c r="AK51" s="39"/>
      <c r="AL51" s="39"/>
      <c r="AM51" s="39"/>
      <c r="AN51" s="39"/>
      <c r="AO51" s="39"/>
      <c r="AP51" s="39"/>
      <c r="AQ51" s="39"/>
      <c r="AR51" s="48" t="e">
        <f>IF(SUM(#REF!)=0," ",SUM(#REF!))</f>
        <v>#REF!</v>
      </c>
      <c r="AS51" s="41"/>
      <c r="AT51" s="1"/>
    </row>
    <row r="52" spans="2:46">
      <c r="B52" s="1"/>
      <c r="C52" s="376"/>
      <c r="D52" s="36" t="str">
        <f t="shared" si="2"/>
        <v> </v>
      </c>
      <c r="E52" s="46"/>
      <c r="F52" s="46"/>
      <c r="G52" s="37"/>
      <c r="H52" s="46"/>
      <c r="I52" s="378"/>
      <c r="J52" s="303"/>
      <c r="K52" s="379"/>
      <c r="L52" s="380"/>
      <c r="M52" s="381"/>
      <c r="N52" s="381"/>
      <c r="O52" s="303"/>
      <c r="P52" s="382"/>
      <c r="Q52" s="382"/>
      <c r="R52" s="382"/>
      <c r="S52" s="352"/>
      <c r="T52" s="383"/>
      <c r="U52" s="383"/>
      <c r="V52" s="383"/>
      <c r="W52" s="383"/>
      <c r="X52" s="384"/>
      <c r="Y52" s="384"/>
      <c r="Z52" s="38"/>
      <c r="AA52" s="38"/>
      <c r="AB52" s="38"/>
      <c r="AC52" s="38"/>
      <c r="AD52" s="38"/>
      <c r="AE52" s="47"/>
      <c r="AF52" s="38"/>
      <c r="AG52" s="38"/>
      <c r="AH52" s="38"/>
      <c r="AI52" s="38"/>
      <c r="AJ52" s="38"/>
      <c r="AK52" s="39"/>
      <c r="AL52" s="39"/>
      <c r="AM52" s="39"/>
      <c r="AN52" s="39"/>
      <c r="AO52" s="39"/>
      <c r="AP52" s="39"/>
      <c r="AQ52" s="39"/>
      <c r="AR52" s="48" t="e">
        <f>IF(SUM(#REF!)=0," ",SUM(#REF!))</f>
        <v>#REF!</v>
      </c>
      <c r="AS52" s="41"/>
      <c r="AT52" s="1"/>
    </row>
    <row r="53" spans="2:46">
      <c r="B53" s="1"/>
      <c r="C53" s="376"/>
      <c r="D53" s="36" t="str">
        <f t="shared" si="0"/>
        <v> </v>
      </c>
      <c r="E53" s="46"/>
      <c r="F53" s="46"/>
      <c r="G53" s="37"/>
      <c r="H53" s="46"/>
      <c r="I53" s="378"/>
      <c r="J53" s="303"/>
      <c r="K53" s="379"/>
      <c r="L53" s="380"/>
      <c r="M53" s="381"/>
      <c r="N53" s="381"/>
      <c r="O53" s="303"/>
      <c r="P53" s="382"/>
      <c r="Q53" s="382"/>
      <c r="R53" s="382"/>
      <c r="S53" s="352"/>
      <c r="T53" s="383"/>
      <c r="U53" s="383"/>
      <c r="V53" s="383"/>
      <c r="W53" s="383"/>
      <c r="X53" s="384"/>
      <c r="Y53" s="384"/>
      <c r="Z53" s="38"/>
      <c r="AA53" s="38"/>
      <c r="AB53" s="38"/>
      <c r="AC53" s="38"/>
      <c r="AD53" s="38"/>
      <c r="AE53" s="47"/>
      <c r="AF53" s="38"/>
      <c r="AG53" s="38"/>
      <c r="AH53" s="38"/>
      <c r="AI53" s="38"/>
      <c r="AJ53" s="38"/>
      <c r="AK53" s="42"/>
      <c r="AL53" s="42"/>
      <c r="AM53" s="42"/>
      <c r="AN53" s="42"/>
      <c r="AO53" s="42"/>
      <c r="AP53" s="42"/>
      <c r="AQ53" s="42"/>
      <c r="AR53" s="45" t="e">
        <f>IF(SUM(#REF!)=0," ",SUM(#REF!))</f>
        <v>#REF!</v>
      </c>
      <c r="AS53" s="44"/>
      <c r="AT53" s="1"/>
    </row>
    <row r="54" spans="2:46">
      <c r="B54" s="1"/>
      <c r="C54" s="376"/>
      <c r="D54" s="36" t="str">
        <f t="shared" si="0"/>
        <v> </v>
      </c>
      <c r="E54" s="46"/>
      <c r="F54" s="46"/>
      <c r="G54" s="37"/>
      <c r="H54" s="46"/>
      <c r="I54" s="378"/>
      <c r="J54" s="303"/>
      <c r="K54" s="379"/>
      <c r="L54" s="380"/>
      <c r="M54" s="381"/>
      <c r="N54" s="381"/>
      <c r="O54" s="303"/>
      <c r="P54" s="382"/>
      <c r="Q54" s="382"/>
      <c r="R54" s="382"/>
      <c r="S54" s="352"/>
      <c r="T54" s="383"/>
      <c r="U54" s="383"/>
      <c r="V54" s="383"/>
      <c r="W54" s="383"/>
      <c r="X54" s="384"/>
      <c r="Y54" s="384"/>
      <c r="Z54" s="38"/>
      <c r="AA54" s="38"/>
      <c r="AB54" s="38"/>
      <c r="AC54" s="38"/>
      <c r="AD54" s="38"/>
      <c r="AE54" s="47"/>
      <c r="AF54" s="38"/>
      <c r="AG54" s="38"/>
      <c r="AH54" s="38"/>
      <c r="AI54" s="38"/>
      <c r="AJ54" s="38"/>
      <c r="AK54" s="39"/>
      <c r="AL54" s="39"/>
      <c r="AM54" s="39"/>
      <c r="AN54" s="39"/>
      <c r="AO54" s="39"/>
      <c r="AP54" s="39"/>
      <c r="AQ54" s="39"/>
      <c r="AR54" s="48" t="e">
        <f>IF(SUM(#REF!)=0," ",SUM(#REF!))</f>
        <v>#REF!</v>
      </c>
      <c r="AS54" s="41"/>
      <c r="AT54" s="1"/>
    </row>
    <row r="55" spans="2:46">
      <c r="B55" s="1"/>
      <c r="C55" s="376"/>
      <c r="D55" s="36" t="str">
        <f t="shared" si="0"/>
        <v> </v>
      </c>
      <c r="E55" s="46"/>
      <c r="F55" s="46"/>
      <c r="G55" s="37"/>
      <c r="H55" s="46"/>
      <c r="I55" s="378"/>
      <c r="J55" s="303"/>
      <c r="K55" s="379"/>
      <c r="L55" s="380"/>
      <c r="M55" s="381"/>
      <c r="N55" s="381"/>
      <c r="O55" s="303"/>
      <c r="P55" s="382"/>
      <c r="Q55" s="382"/>
      <c r="R55" s="382"/>
      <c r="S55" s="352"/>
      <c r="T55" s="383"/>
      <c r="U55" s="383"/>
      <c r="V55" s="383"/>
      <c r="W55" s="383"/>
      <c r="X55" s="384"/>
      <c r="Y55" s="384"/>
      <c r="Z55" s="38"/>
      <c r="AA55" s="38"/>
      <c r="AB55" s="38"/>
      <c r="AC55" s="38"/>
      <c r="AD55" s="38"/>
      <c r="AE55" s="47"/>
      <c r="AF55" s="38"/>
      <c r="AG55" s="38"/>
      <c r="AH55" s="38"/>
      <c r="AI55" s="38"/>
      <c r="AJ55" s="38"/>
      <c r="AK55" s="42"/>
      <c r="AL55" s="42"/>
      <c r="AM55" s="42"/>
      <c r="AN55" s="42"/>
      <c r="AO55" s="42"/>
      <c r="AP55" s="42"/>
      <c r="AQ55" s="42"/>
      <c r="AR55" s="45" t="e">
        <f>IF(SUM(#REF!)=0," ",SUM(#REF!))</f>
        <v>#REF!</v>
      </c>
      <c r="AS55" s="44"/>
      <c r="AT55" s="1"/>
    </row>
    <row r="56" spans="2:46">
      <c r="B56" s="1"/>
      <c r="C56" s="376"/>
      <c r="D56" s="36" t="str">
        <f t="shared" si="0"/>
        <v> </v>
      </c>
      <c r="E56" s="46"/>
      <c r="F56" s="46"/>
      <c r="G56" s="37"/>
      <c r="H56" s="46"/>
      <c r="I56" s="378"/>
      <c r="J56" s="303"/>
      <c r="K56" s="379"/>
      <c r="L56" s="380"/>
      <c r="M56" s="381"/>
      <c r="N56" s="381"/>
      <c r="O56" s="303"/>
      <c r="P56" s="382"/>
      <c r="Q56" s="382"/>
      <c r="R56" s="382"/>
      <c r="S56" s="352"/>
      <c r="T56" s="383"/>
      <c r="U56" s="383"/>
      <c r="V56" s="383"/>
      <c r="W56" s="383"/>
      <c r="X56" s="384"/>
      <c r="Y56" s="384"/>
      <c r="Z56" s="38"/>
      <c r="AA56" s="38"/>
      <c r="AB56" s="38"/>
      <c r="AC56" s="38"/>
      <c r="AD56" s="38"/>
      <c r="AE56" s="47"/>
      <c r="AF56" s="38"/>
      <c r="AG56" s="38"/>
      <c r="AH56" s="38"/>
      <c r="AI56" s="38"/>
      <c r="AJ56" s="38"/>
      <c r="AK56" s="39"/>
      <c r="AL56" s="39"/>
      <c r="AM56" s="39"/>
      <c r="AN56" s="39"/>
      <c r="AO56" s="39"/>
      <c r="AP56" s="39"/>
      <c r="AQ56" s="39"/>
      <c r="AR56" s="48" t="e">
        <f>IF(SUM(#REF!)=0," ",SUM(#REF!))</f>
        <v>#REF!</v>
      </c>
      <c r="AS56" s="41"/>
      <c r="AT56" s="1"/>
    </row>
    <row r="57" spans="2:46">
      <c r="B57" s="1"/>
      <c r="C57" s="377"/>
      <c r="D57" s="357" t="str">
        <f t="shared" si="0"/>
        <v> </v>
      </c>
      <c r="E57" s="46"/>
      <c r="F57" s="46"/>
      <c r="G57" s="37"/>
      <c r="H57" s="46"/>
      <c r="I57" s="378"/>
      <c r="J57" s="303"/>
      <c r="K57" s="379"/>
      <c r="L57" s="380"/>
      <c r="M57" s="381"/>
      <c r="N57" s="381"/>
      <c r="O57" s="303"/>
      <c r="P57" s="382"/>
      <c r="Q57" s="382"/>
      <c r="R57" s="382"/>
      <c r="S57" s="352"/>
      <c r="T57" s="383"/>
      <c r="U57" s="383"/>
      <c r="V57" s="383"/>
      <c r="W57" s="383"/>
      <c r="X57" s="384"/>
      <c r="Y57" s="384"/>
      <c r="Z57" s="38"/>
      <c r="AA57" s="38"/>
      <c r="AB57" s="38"/>
      <c r="AC57" s="38"/>
      <c r="AD57" s="38"/>
      <c r="AE57" s="47"/>
      <c r="AF57" s="38"/>
      <c r="AG57" s="38"/>
      <c r="AH57" s="38"/>
      <c r="AI57" s="38"/>
      <c r="AJ57" s="38"/>
      <c r="AK57" s="42"/>
      <c r="AL57" s="42"/>
      <c r="AM57" s="42"/>
      <c r="AN57" s="42"/>
      <c r="AO57" s="42"/>
      <c r="AP57" s="42"/>
      <c r="AQ57" s="42"/>
      <c r="AR57" s="45" t="e">
        <f>IF(SUM(#REF!)=0," ",SUM(#REF!))</f>
        <v>#REF!</v>
      </c>
      <c r="AS57" s="44"/>
      <c r="AT57" s="1"/>
    </row>
    <row r="58" spans="2:46">
      <c r="B58" s="1"/>
      <c r="C58" s="390"/>
      <c r="D58" s="391" t="str">
        <f t="shared" ref="D58" si="3">D$12</f>
        <v> </v>
      </c>
      <c r="E58" s="392"/>
      <c r="F58" s="392"/>
      <c r="G58" s="392"/>
      <c r="H58" s="393"/>
      <c r="I58" s="394"/>
      <c r="J58" s="392"/>
      <c r="K58" s="395"/>
      <c r="L58" s="396"/>
      <c r="M58" s="397"/>
      <c r="N58" s="392"/>
      <c r="O58" s="398"/>
      <c r="P58" s="399"/>
      <c r="Q58" s="399"/>
      <c r="R58" s="400"/>
      <c r="S58" s="399"/>
      <c r="T58" s="399"/>
      <c r="U58" s="399"/>
      <c r="V58" s="399"/>
      <c r="W58" s="399"/>
      <c r="X58" s="399"/>
      <c r="Y58" s="399"/>
      <c r="Z58" s="399"/>
      <c r="AA58" s="399"/>
      <c r="AB58" s="401"/>
      <c r="AC58" s="399"/>
      <c r="AD58" s="399"/>
      <c r="AE58" s="399"/>
      <c r="AF58" s="401"/>
      <c r="AG58" s="399"/>
      <c r="AH58" s="399"/>
      <c r="AI58" s="399"/>
      <c r="AJ58" s="402"/>
      <c r="AK58" s="403"/>
      <c r="AL58" s="48"/>
      <c r="AM58" s="48"/>
      <c r="AN58" s="48"/>
      <c r="AO58" s="48"/>
      <c r="AP58" s="48"/>
      <c r="AQ58" s="48"/>
      <c r="AR58" s="48" t="e">
        <f>IF(SUM(#REF!)=0," ",SUM(#REF!))</f>
        <v>#REF!</v>
      </c>
      <c r="AS58" s="404"/>
      <c r="AT58" s="294"/>
    </row>
    <row r="59" spans="2:46">
      <c r="B59" s="1"/>
      <c r="C59" s="1"/>
      <c r="D59" s="2"/>
      <c r="E59" s="295"/>
      <c r="F59" s="295"/>
      <c r="G59" s="2"/>
      <c r="H59" s="2"/>
      <c r="I59" s="2"/>
      <c r="J59" s="2"/>
      <c r="K59" s="3"/>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94"/>
    </row>
    <row r="60" spans="2:46" ht="118.5" customHeight="1">
      <c r="B60" s="1"/>
      <c r="C60" s="49" t="s">
        <v>297</v>
      </c>
      <c r="D60" s="50"/>
      <c r="E60" s="51">
        <f>COUNTA(Table1[Site Name*])</f>
        <v>0</v>
      </c>
      <c r="F60" s="51">
        <f>COUNTA(Table1[Building Name*])</f>
        <v>0</v>
      </c>
      <c r="G60" s="51">
        <f>COUNTA(Table1[Building Type*])</f>
        <v>0</v>
      </c>
      <c r="H60" s="52"/>
      <c r="I60" s="51">
        <f>COUNTA(Table1[Unique Property Reference Number (UPRN)*])</f>
        <v>0</v>
      </c>
      <c r="J60" s="52"/>
      <c r="K60" s="53">
        <f>COUNTA(Table1[Postcode*])</f>
        <v>0</v>
      </c>
      <c r="L60" s="51">
        <f>COUNTA(Table1[Gross Internal Area (m²)*])</f>
        <v>0</v>
      </c>
      <c r="M60" s="51">
        <f>COUNTA(Table1[Site Life (years)*])</f>
        <v>0</v>
      </c>
      <c r="N60" s="51">
        <f>COUNTA(Table1[Age of Building (Year building finished construction)*])</f>
        <v>0</v>
      </c>
      <c r="O60" s="51">
        <f>COUNTA(Table1[Condition of Building*])</f>
        <v>0</v>
      </c>
      <c r="P60" s="51">
        <f>COUNTA(Table1[Existing Heating System*])</f>
        <v>0</v>
      </c>
      <c r="Q60" s="51">
        <f>COUNTA(Table1[Existing Heating Fuel*])</f>
        <v>0</v>
      </c>
      <c r="R60" s="51">
        <f>COUNTA(Table1[Age of Existing Heating System (years)*])</f>
        <v>0</v>
      </c>
      <c r="S60" s="51">
        <f>COUNTA(Table1[Display Energy Certificate (DEC) Reference Number*])</f>
        <v>0</v>
      </c>
      <c r="T60" s="51">
        <f>COUNTA(Table1[Display Energy Certificate (DEC) Rating*])</f>
        <v>0</v>
      </c>
      <c r="U60" s="51">
        <f>COUNTA(Table1[Private or Publicly Owned Building*])</f>
        <v>0</v>
      </c>
      <c r="V60" s="51">
        <f>COUNTA(Table1[Private or Publicly Occupied Building*])</f>
        <v>0</v>
      </c>
      <c r="W60" s="1"/>
      <c r="X60" s="1"/>
      <c r="Y60" s="1"/>
      <c r="Z60" s="1"/>
      <c r="AA60" s="1"/>
      <c r="AB60" s="1"/>
      <c r="AC60" s="1"/>
      <c r="AD60" s="1"/>
      <c r="AE60" s="1"/>
      <c r="AF60" s="1"/>
      <c r="AG60" s="1"/>
      <c r="AH60" s="1"/>
      <c r="AI60" s="1"/>
      <c r="AJ60" s="1"/>
      <c r="AK60" s="1"/>
      <c r="AL60" s="1"/>
      <c r="AM60" s="1"/>
      <c r="AN60" s="1"/>
      <c r="AO60" s="1"/>
      <c r="AP60" s="1"/>
      <c r="AQ60" s="2"/>
      <c r="AR60" s="2"/>
      <c r="AS60" s="2"/>
      <c r="AT60" s="1"/>
    </row>
    <row r="61" spans="2:46">
      <c r="B61" s="1"/>
      <c r="C61" s="1"/>
      <c r="D61" s="1"/>
      <c r="E61" s="1"/>
      <c r="F61" s="1"/>
      <c r="G61" s="1"/>
      <c r="H61" s="1"/>
      <c r="I61" s="1"/>
      <c r="J61" s="1"/>
      <c r="K61" s="14"/>
      <c r="L61" s="1"/>
      <c r="M61" s="1"/>
      <c r="N61" s="1"/>
      <c r="O61" s="1"/>
      <c r="P61" s="1"/>
      <c r="Q61" s="1"/>
      <c r="R61" s="1"/>
      <c r="S61" s="1"/>
      <c r="T61" s="1"/>
      <c r="U61" s="1"/>
      <c r="V61" s="1"/>
      <c r="W61" s="1"/>
      <c r="X61" s="1"/>
      <c r="Y61" s="1"/>
      <c r="Z61" s="1"/>
      <c r="AA61" s="1"/>
      <c r="AB61" s="1"/>
      <c r="AC61" s="1"/>
      <c r="AD61" s="1"/>
      <c r="AE61" s="1"/>
      <c r="AF61" s="1"/>
      <c r="AG61" s="1"/>
      <c r="AH61" s="520" t="s">
        <v>116</v>
      </c>
      <c r="AI61" s="520"/>
      <c r="AJ61" s="1"/>
      <c r="AK61" s="1"/>
      <c r="AL61" s="1"/>
      <c r="AM61" s="1"/>
      <c r="AN61" s="1"/>
      <c r="AO61" s="1"/>
      <c r="AP61" s="1"/>
      <c r="AQ61" s="2"/>
      <c r="AR61" s="2"/>
      <c r="AS61" s="2"/>
      <c r="AT61" s="1"/>
    </row>
    <row r="62" spans="2:46">
      <c r="B62" s="1"/>
      <c r="C62" s="1"/>
      <c r="D62" s="1"/>
      <c r="E62" s="1"/>
      <c r="F62" s="1"/>
      <c r="G62" s="1"/>
      <c r="H62" s="1"/>
      <c r="I62" s="1"/>
      <c r="J62" s="1"/>
      <c r="K62" s="14"/>
      <c r="L62" s="1"/>
      <c r="M62" s="1"/>
      <c r="N62" s="1"/>
      <c r="O62" s="1"/>
      <c r="P62" s="1"/>
      <c r="Q62" s="1"/>
      <c r="R62" s="1"/>
      <c r="S62" s="1"/>
      <c r="T62" s="1"/>
      <c r="U62" s="1"/>
      <c r="V62" s="1"/>
      <c r="W62" s="1"/>
      <c r="X62" s="1"/>
      <c r="Y62" s="1"/>
      <c r="Z62" s="1"/>
      <c r="AA62" s="1"/>
      <c r="AB62" s="1"/>
      <c r="AC62" s="1"/>
      <c r="AD62" s="1"/>
      <c r="AE62" s="1"/>
      <c r="AF62" s="1"/>
      <c r="AG62" s="1"/>
      <c r="AH62" s="520"/>
      <c r="AI62" s="520"/>
      <c r="AJ62" s="1"/>
      <c r="AK62" s="1"/>
      <c r="AL62" s="1"/>
      <c r="AM62" s="1"/>
      <c r="AN62" s="1"/>
      <c r="AO62" s="1"/>
      <c r="AP62" s="1"/>
      <c r="AQ62" s="2"/>
      <c r="AR62" s="2"/>
      <c r="AS62" s="2"/>
      <c r="AT62" s="1"/>
    </row>
    <row r="63" spans="2:46">
      <c r="B63" s="1"/>
      <c r="C63" s="1"/>
      <c r="D63" s="1"/>
      <c r="E63" s="1"/>
      <c r="F63" s="1"/>
      <c r="G63" s="1"/>
      <c r="H63" s="1"/>
      <c r="I63" s="1"/>
      <c r="J63" s="1"/>
      <c r="K63" s="14"/>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2"/>
      <c r="AR63" s="2"/>
      <c r="AS63" s="2"/>
      <c r="AT63" s="1"/>
    </row>
    <row r="64" spans="2:46">
      <c r="B64" s="65"/>
      <c r="C64" s="65"/>
      <c r="D64" s="65"/>
      <c r="E64" s="65"/>
      <c r="F64" s="65"/>
      <c r="G64" s="65"/>
      <c r="H64" s="65"/>
      <c r="I64" s="65"/>
      <c r="J64" s="65"/>
      <c r="K64" s="316"/>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row>
  </sheetData>
  <sheetProtection algorithmName="SHA-512" hashValue="E09oe1S5iTo9U7MZ1xRHnsiqCIFGLyGz4LmWW6r9/F3nBriJ0o/amqsRw+eED1T2DYVx5VJBa7frxMTIbfmvRg==" saltValue="8+KmPdO7Be+AW+iG47gkZQ==" spinCount="100000" sheet="1" objects="1" scenarios="1" selectLockedCells="1"/>
  <mergeCells count="22">
    <mergeCell ref="AH61:AI62"/>
    <mergeCell ref="L6:M6"/>
    <mergeCell ref="L8:M9"/>
    <mergeCell ref="E7:J7"/>
    <mergeCell ref="C16:G16"/>
    <mergeCell ref="Z16:AA16"/>
    <mergeCell ref="AB16:AC16"/>
    <mergeCell ref="AD16:AE16"/>
    <mergeCell ref="AF16:AG16"/>
    <mergeCell ref="AH16:AI16"/>
    <mergeCell ref="E3:O3"/>
    <mergeCell ref="P3:AC3"/>
    <mergeCell ref="AD3:AO3"/>
    <mergeCell ref="E5:J5"/>
    <mergeCell ref="E6:J6"/>
    <mergeCell ref="AK16:AS16"/>
    <mergeCell ref="E9:J9"/>
    <mergeCell ref="E10:J10"/>
    <mergeCell ref="F11:G11"/>
    <mergeCell ref="Y11:AH15"/>
    <mergeCell ref="AK11:AS15"/>
    <mergeCell ref="F12:G12"/>
  </mergeCells>
  <phoneticPr fontId="87" type="noConversion"/>
  <dataValidations xWindow="363" yWindow="632" count="51">
    <dataValidation allowBlank="1" showInputMessage="1" showErrorMessage="1" promptTitle="Age of existing heating system" prompt="Input how old the heating system is in number of years._x000a__x000a_The heating system must be 10+ years to receive funding for activities 4-7." sqref="R17" xr:uid="{7A7649CC-0BDB-4FC5-86BA-328763155673}"/>
    <dataValidation allowBlank="1" showInputMessage="1" showErrorMessage="1" promptTitle="Existing heating system" prompt="Select the type of existing heating system for the building from the drop-down list. If more than one is used, select the primary type of heating system._x000a__x000a_" sqref="P17" xr:uid="{D0F00054-A0DD-4A11-8A87-804659703FD6}"/>
    <dataValidation allowBlank="1" showInputMessage="1" showErrorMessage="1" promptTitle="Condition of building" prompt="Rate condition of the building - poor (attention needed &lt;5 years), fair (attention required 5-10 years), or good (little attention needed next 10 years)._x000a__x000a_When rating, consider the following: leaking roof, severe draught, listed building, PFI agreement." sqref="O17" xr:uid="{1006EF30-01C9-43CD-9EC8-16D7755B6E24}"/>
    <dataValidation allowBlank="1" showInputMessage="1" showErrorMessage="1" promptTitle="Age of building" prompt="Enter the year the building finished construction. Enter as a four digit number." sqref="N17" xr:uid="{8D546381-0C2B-467C-A330-927B6A7DDA5E}"/>
    <dataValidation allowBlank="1" showInputMessage="1" showErrorMessage="1" promptTitle="Gross internal area" prompt="Use this column to provide an accruate internal area for each building in m2. The total gross internal area for all the buildings listed can be found in cell J13." sqref="L17" xr:uid="{6FBDEDDB-EC9F-4E99-A51B-7B8EAEDADA06}"/>
    <dataValidation allowBlank="1" showInputMessage="1" showErrorMessage="1" promptTitle="Postcode" prompt="Provide the building's postcode." sqref="K17:K57" xr:uid="{898A072A-E894-4CB5-85CE-3EF0066ECE6A}"/>
    <dataValidation allowBlank="1" showInputMessage="1" showErrorMessage="1" promptTitle="School URN" prompt="If the building is a school, input the DfE Unique Reference Number (URN)." sqref="J17" xr:uid="{83CD231F-A711-4143-8B91-9114C25B72C6}"/>
    <dataValidation allowBlank="1" showInputMessage="1" showErrorMessage="1" promptTitle="UPRN" prompt="Each building will have a UPRN. See Step 2 Building Data section of the Application guidance tab for advice on how to find a UPRN." sqref="I17" xr:uid="{841BC68C-FDF2-42D0-AA1A-7EEB261BC8BC}"/>
    <dataValidation allowBlank="1" showInputMessage="1" showErrorMessage="1" promptTitle="Specific building use" prompt="If 'Other' has been selected for building type in column G, please specify the building use in this column." sqref="H17:H57" xr:uid="{DA178785-7906-4B2C-A353-74EACDE011A2}"/>
    <dataValidation allowBlank="1" showInputMessage="1" showErrorMessage="1" promptTitle="Building name" prompt="The name of the specific building: for instance; Science Block; ABC wing, Sports Hall." sqref="F17:F57" xr:uid="{E7ED5ABA-ABCE-4D68-943F-1BFB75FEF302}"/>
    <dataValidation type="decimal" allowBlank="1" showInputMessage="1" showErrorMessage="1" error="Site Life must be a number between 1 and 999." sqref="R58" xr:uid="{FD620D11-BC79-4B3F-A758-DCD106051E56}">
      <formula1>1</formula1>
      <formula2>999</formula2>
    </dataValidation>
    <dataValidation type="decimal" allowBlank="1" showInputMessage="1" showErrorMessage="1" error="This must only contain numbers" sqref="L58" xr:uid="{5AA17A09-2662-4447-B39A-BB4B0A6C7A33}">
      <formula1>0</formula1>
      <formula2>2000000</formula2>
    </dataValidation>
    <dataValidation type="whole" allowBlank="1" showInputMessage="1" showErrorMessage="1" sqref="J58" xr:uid="{D6843954-D9F6-48BC-B305-663400CC0B90}">
      <formula1>0</formula1>
      <formula2>1000000000</formula2>
    </dataValidation>
    <dataValidation type="whole" allowBlank="1" showInputMessage="1" showErrorMessage="1" error="This must only contain numbers" sqref="I58" xr:uid="{E1228690-E1A4-4319-8484-7B95A3505339}">
      <formula1>0</formula1>
      <formula2>100000000000000000</formula2>
    </dataValidation>
    <dataValidation type="list" allowBlank="1" showInputMessage="1" showErrorMessage="1" error="Please select 'Yes' or 'No' from the dropdown list." promptTitle="Activity check" prompt="Please select 'Yes' if you intend to conduct activities 4-7 in this building. The purple key at the top of this page provides the names of activities 4, 5, 6 and 7." sqref="C18:C57" xr:uid="{85F0B4A3-C3EC-43FC-BBFB-4007D9B4F0AF}">
      <formula1>"Yes, No"</formula1>
    </dataValidation>
    <dataValidation type="whole" allowBlank="1" showInputMessage="1" showErrorMessage="1" error="Enter the year the building finished construction as a four digit number." promptTitle="Age of building" prompt="Enter the year the building finished construction. Enter as a four digit number." sqref="N18:N57" xr:uid="{1ABD3036-EE26-4DC6-933B-D7896CF88E00}">
      <formula1>0</formula1>
      <formula2>2025</formula2>
    </dataValidation>
    <dataValidation type="decimal" operator="greaterThanOrEqual" allowBlank="1" showInputMessage="1" showErrorMessage="1" sqref="S58:X58" xr:uid="{2879E10B-4CC8-4870-972E-842D5EDD8F52}">
      <formula1>0.01</formula1>
    </dataValidation>
    <dataValidation type="list" allowBlank="1" showInputMessage="1" showErrorMessage="1" error="Please select 'Privately owned' or 'Publically owned' from the dropdown list." promptTitle="Building ownership" prompt="Select whether the building is publicly or privately owned from the dropdown list." sqref="U18:U57" xr:uid="{8C6EF6F3-715A-4D8A-9D97-DFB2AFC58211}">
      <formula1>"Privately owned, Publicly owned"</formula1>
    </dataValidation>
    <dataValidation type="whole" allowBlank="1" showInputMessage="1" showErrorMessage="1" errorTitle="Exact year" error="Enter the years remaining on the current lease as a whole number." promptTitle="Lease arrangement" prompt="If you selected 'Privately owned' in column U, specify the number of years left on the remaining lease arrangement." sqref="W18:W57" xr:uid="{B0AD2AA2-4F2D-4202-9023-6CB220773B65}">
      <formula1>0</formula1>
      <formula2>10000</formula2>
    </dataValidation>
    <dataValidation type="list" allowBlank="1" showInputMessage="1" showErrorMessage="1" error="Please select a DEC rating from the dropdown list. If the building does not have a DEC, select N/A." promptTitle="DEC rating" prompt="Select the building's current DEC rating from the dropdown menu." sqref="T18:T57" xr:uid="{A5F2F040-0207-446B-A073-25E60C1448E1}">
      <formula1>"A, B, C, D, E, F, G, N/A"</formula1>
    </dataValidation>
    <dataValidation type="whole" allowBlank="1" showInputMessage="1" showErrorMessage="1" error="THhe UPRN must only contain numbers." prompt="A UPRN can be up to 12 digits long._x000a__x000a_See Step 2 Building Data section of the Application Guidance tab for advice on how to find a UPRN." sqref="I18:I57" xr:uid="{D6737C21-B2C9-4B33-A5BF-27B1195FF9DA}">
      <formula1>0</formula1>
      <formula2>100000000000000000</formula2>
    </dataValidation>
    <dataValidation allowBlank="1" showInputMessage="1" showErrorMessage="1" promptTitle="Activity check" prompt="Please select 'Yes' if you intend to conduct activities 4-7 in this building. The purple key at the top of this page provides the names of activities 4, 5, 6 and 7." sqref="C17" xr:uid="{E6579037-5F34-48FB-9DD6-E7D30EBAA995}"/>
    <dataValidation allowBlank="1" showInputMessage="1" showErrorMessage="1" promptTitle="Building type" prompt="Select the building type from the dropdown. If the type is not listed, select 'Other' and specify the building use in column H." sqref="G17" xr:uid="{E15F3022-9628-4BF8-A8ED-C676A8A59E95}"/>
    <dataValidation type="whole" allowBlank="1" showInputMessage="1" showErrorMessage="1" error="Enter the age of existing heating system as a whole number." promptTitle="Age of existing heating system" prompt="Input how old the heating system is in number of years._x000a__x000a_The heating system must be 10+ years to receive funding for activities 4-7." sqref="R18:R57" xr:uid="{2FA75DFF-8D04-46FB-8082-2702A5DB6034}">
      <formula1>1</formula1>
      <formula2>120</formula2>
    </dataValidation>
    <dataValidation allowBlank="1" showInputMessage="1" showErrorMessage="1" promptTitle="DEC certificate number" prompt="Please input the 24 digit DEC certificate number." sqref="S17" xr:uid="{4E79B841-F4C7-4C55-A169-26E7131788D3}"/>
    <dataValidation allowBlank="1" showInputMessage="1" showErrorMessage="1" promptTitle="DEC rating" prompt="Select the building's current DEC rating from the dropdown menu." sqref="T17" xr:uid="{8ED37E99-3DE6-4CF6-9762-72BCEF25D1F1}"/>
    <dataValidation allowBlank="1" showInputMessage="1" showErrorMessage="1" promptTitle="Existing heating fuel" prompt="Specify the heating fuel that is used in this building. If more than one is used, select the primary fuel type." sqref="Q17" xr:uid="{FCA8D4EA-64B0-45D9-A4C3-7ED6FD3240C0}"/>
    <dataValidation allowBlank="1" showInputMessage="1" showErrorMessage="1" promptTitle="Building ownership" prompt="Select whether the building is publicly or privately owned from the dropdown menu." sqref="U17" xr:uid="{9669397E-BE84-4891-A7F8-ED747C52D922}"/>
    <dataValidation allowBlank="1" showInputMessage="1" showErrorMessage="1" promptTitle="Lease arrangement" prompt="If the building is privately owned, specify the remaining lease arrangement in years as a whole number." sqref="W17" xr:uid="{9E90C906-01F1-4066-B106-88BC02375D15}"/>
    <dataValidation type="whole" allowBlank="1" showInputMessage="1" showErrorMessage="1" error="You must enter a whole number" promptTitle="Annual fossil fuel use" prompt="Input the current annual fossil fuel use as a whole number." sqref="X18:X57" xr:uid="{FD37C2C9-CFA0-4BEF-9A5D-2BC6ED747F7C}">
      <formula1>0</formula1>
      <formula2>100000000000000</formula2>
    </dataValidation>
    <dataValidation type="whole" allowBlank="1" showInputMessage="1" showErrorMessage="1" error="Must enter a whole number" promptTitle="Annual electricity use" prompt="Input the current annual electricty use as a whole number." sqref="Y18:Y57" xr:uid="{331F823C-61F0-431D-AE85-AB08D7686CE0}">
      <formula1>1</formula1>
      <formula2>100000000000000</formula2>
    </dataValidation>
    <dataValidation allowBlank="1" showInputMessage="1" showErrorMessage="1" promptTitle="Annual fossil fuel use" prompt="Input the current annual fossil fuel use as a whole number." sqref="X17" xr:uid="{FE1D3A41-9389-4745-AD7D-7A94DC3E0998}"/>
    <dataValidation allowBlank="1" showInputMessage="1" showErrorMessage="1" promptTitle="Annual electricity use" prompt="Input the current annual electricty use as a whole number." sqref="Y17" xr:uid="{1341E386-3092-4F3A-8A21-9885AC9CEA69}"/>
    <dataValidation type="decimal" allowBlank="1" showInputMessage="1" showErrorMessage="1" error="The gross internal area can only include numbers." promptTitle="Gross internal area" prompt="Use this column to provide an accruate internal area for each building in m2. The total gross internal area for all the buildings listed can be found in cell J13." sqref="L18:L57" xr:uid="{E69165DA-2B34-41F6-9DF8-FD11C9DA3FCA}">
      <formula1>0</formula1>
      <formula2>1000000000000</formula2>
    </dataValidation>
    <dataValidation allowBlank="1" showInputMessage="1" showErrorMessage="1" promptTitle="Site name" prompt="The name of the site: for instance ABC University; XYZ School, Town Hall, New Hospital." sqref="E17:E57" xr:uid="{94F5653A-69D2-4ED9-BB81-2A4D0A1A8950}"/>
    <dataValidation allowBlank="1" showInputMessage="1" showErrorMessage="1" promptTitle="Site life" prompt="Enter the number of years the building is projected to be used or owned by the public sector. If the building will be owned indefinitely, then input 25." sqref="M17" xr:uid="{4870115F-052F-4705-B6C6-0F1B64DA37CF}"/>
    <dataValidation type="whole" allowBlank="1" showInputMessage="1" showErrorMessage="1" error="The site life must be a number between 1 and 25. If the building will be owned indefinitely, then input 25." promptTitle="Site life" prompt="Enter the number of years the building is projected to be used or owned by the public sector. If the building will be owned indefinitely, then input 25." sqref="M18:M57" xr:uid="{BF72868E-2940-4BDD-A0E8-94E2F992E5BD}">
      <formula1>1</formula1>
      <formula2>25</formula2>
    </dataValidation>
    <dataValidation type="list" allowBlank="1" showInputMessage="1" showErrorMessage="1" error="Please select 'Privately occupied' or 'Publically occupied' from the dropdown list." promptTitle="Building occupation" prompt="Select whether the building is publicly or privately occupied from the dropdown list." sqref="V18:V57" xr:uid="{BAB2EBE5-013F-495D-B0D9-86054958B6D0}">
      <formula1>"Privately occupied, Publicly occupied"</formula1>
    </dataValidation>
    <dataValidation allowBlank="1" showInputMessage="1" showErrorMessage="1" promptTitle="Building occupation" prompt="Select whether the building is publicly or privately occupied from the dropdown menu." sqref="V17" xr:uid="{3401B8DD-5EA6-4C56-949C-13FA7306F5FA}"/>
    <dataValidation allowBlank="1" showInputMessage="1" showErrorMessage="1" promptTitle="Heating controls type" prompt="Select the heating controls and/or BEMS from the dropdown list." sqref="Z17" xr:uid="{ED8EB80F-5F71-40D9-A761-4E075EC00F95}"/>
    <dataValidation allowBlank="1" showInputMessage="1" showErrorMessage="1" promptTitle="Condition of heating controls" prompt="Specify condition of the heating controls/BEMS - poor/fair/good from dropdown list (see guidance on the categories above)." sqref="AA17" xr:uid="{8C93D42D-20DA-4EEB-AA08-BE824739BB25}"/>
    <dataValidation allowBlank="1" showInputMessage="1" showErrorMessage="1" promptTitle="Wall insulation type" prompt="Select the wall insulation type from the dropdown list." sqref="AB17" xr:uid="{D47FD5C8-726C-4EF4-B0FB-3080AA3C1F65}"/>
    <dataValidation allowBlank="1" showInputMessage="1" showErrorMessage="1" promptTitle="Roof insulation type" prompt="Select the roof insulation type from the dropdown list." sqref="AD17" xr:uid="{DC511BF9-D2D6-4C71-91A2-A243E597CE80}"/>
    <dataValidation allowBlank="1" showInputMessage="1" showErrorMessage="1" promptTitle="Condition of roof insulation" prompt="Specify condition of the roof insulation - poor/fair/good from the dropdown list (see guidance on categories above)." sqref="AE17" xr:uid="{7749514C-5564-466F-9AFB-84DC0D5A752D}"/>
    <dataValidation allowBlank="1" showInputMessage="1" showErrorMessage="1" promptTitle="Window type" prompt="Select the type of windows present from the dropdown list." sqref="AF17" xr:uid="{FE368760-FB61-4F24-AFBD-1F93583A9F73}"/>
    <dataValidation allowBlank="1" showInputMessage="1" showErrorMessage="1" promptTitle="Condition of windows" prompt="Specify condition of the windows - poor/fair/good from the dropdown list (see guidance on categories above)." sqref="AG17" xr:uid="{482AC635-DBF8-45EF-8EC2-071A05D2F9FA}"/>
    <dataValidation allowBlank="1" showInputMessage="1" showErrorMessage="1" promptTitle="Lighting type" prompt="Select the lighting types present from the dropdown list." sqref="AH17" xr:uid="{C3485E9D-DA96-473B-B2BC-774DAF60D995}"/>
    <dataValidation allowBlank="1" showInputMessage="1" showErrorMessage="1" promptTitle="Condition of lighting" prompt="Specify the condition of the lighting - poor/fair/good (see guidance on the categories above)." sqref="AI17" xr:uid="{CE58F437-0799-4BE2-8601-913A7639BBA8}"/>
    <dataValidation allowBlank="1" showInputMessage="1" showErrorMessage="1" promptTitle="Other key electrical loads" prompt="List any facilities or large equipment that adds to the electrical load in the building? E.g. large clinical or industrial equipment, laundry." sqref="AJ17:AJ57" xr:uid="{5AFC1B6E-6602-4818-8EE0-668145C06EC3}"/>
    <dataValidation type="whole" allowBlank="1" showInputMessage="1" showErrorMessage="1" error="The URN must only contain numbers." promptTitle="School URN" prompt="If the building is a school, input the DfE Unique Reference Number (URN)." sqref="J18:J57" xr:uid="{7861E57E-E05A-4C54-8CE5-7A7B5A3B6017}">
      <formula1>0</formula1>
      <formula2>100000000</formula2>
    </dataValidation>
    <dataValidation operator="lessThan" allowBlank="1" showInputMessage="1" promptTitle="DEC certificate number" prompt="Please input the 24 digit DEC certificate number." sqref="S18:S57" xr:uid="{C59E34AC-F14C-49C5-A0FB-81BC3614D35A}"/>
  </dataValidations>
  <pageMargins left="0.7" right="0.7" top="0.75" bottom="0.75" header="0.3" footer="0.3"/>
  <drawing r:id="rId1"/>
  <legacyDrawing r:id="rId2"/>
  <tableParts count="1">
    <tablePart r:id="rId3"/>
  </tableParts>
  <extLst>
    <ext xmlns:x14="http://schemas.microsoft.com/office/spreadsheetml/2009/9/main" uri="{CCE6A557-97BC-4b89-ADB6-D9C93CAAB3DF}">
      <x14:dataValidations xmlns:xm="http://schemas.microsoft.com/office/excel/2006/main" xWindow="363" yWindow="632" count="25">
        <x14:dataValidation type="list" allowBlank="1" showInputMessage="1" showErrorMessage="1" xr:uid="{D2D435AD-405C-4D14-9D21-FFB2EE0C1C31}">
          <x14:formula1>
            <xm:f>'Backing Sheet'!$A$3:$A$32</xm:f>
          </x14:formula1>
          <xm:sqref>G58</xm:sqref>
        </x14:dataValidation>
        <x14:dataValidation type="list" allowBlank="1" showInputMessage="1" showErrorMessage="1" xr:uid="{C651AD33-56CB-4DFB-AED4-601DC7C48522}">
          <x14:formula1>
            <xm:f>'Backing Sheet'!$I$3:$I$12</xm:f>
          </x14:formula1>
          <xm:sqref>N58</xm:sqref>
        </x14:dataValidation>
        <x14:dataValidation type="list" allowBlank="1" showInputMessage="1" showErrorMessage="1" xr:uid="{722442AC-D669-470E-925C-607C552466B3}">
          <x14:formula1>
            <xm:f>'Backing Sheet'!$C$16:$C$25</xm:f>
          </x14:formula1>
          <xm:sqref>P58</xm:sqref>
        </x14:dataValidation>
        <x14:dataValidation type="list" allowBlank="1" showInputMessage="1" showErrorMessage="1" xr:uid="{64823DFD-1A1B-4B77-8A43-D1CE6F0CF4D4}">
          <x14:formula1>
            <xm:f>'Backing Sheet'!$B$3:$B$12</xm:f>
          </x14:formula1>
          <xm:sqref>Q58</xm:sqref>
        </x14:dataValidation>
        <x14:dataValidation type="list" allowBlank="1" showInputMessage="1" showErrorMessage="1" error="Site Life must be a number between 1 and 999 " xr:uid="{20BFEB0C-2FD5-44F2-A025-23BE3CB7244F}">
          <x14:formula1>
            <xm:f>'Backing Sheet'!$K$3:$K$7</xm:f>
          </x14:formula1>
          <xm:sqref>M58</xm:sqref>
        </x14:dataValidation>
        <x14:dataValidation type="list" allowBlank="1" showInputMessage="1" showErrorMessage="1" error="Please select a building type from the dropdown list." promptTitle="Building type" prompt="Select the building type from the dropdown. If the type is not listed, select 'Other' and specify the building use in column H." xr:uid="{43746F18-4EB5-41DE-828E-BA553C3B0F83}">
          <x14:formula1>
            <xm:f>'Backing data'!$A$2:$A$31</xm:f>
          </x14:formula1>
          <xm:sqref>G19:G57 G18</xm:sqref>
        </x14:dataValidation>
        <x14:dataValidation type="list" allowBlank="1" showInputMessage="1" showErrorMessage="1" error="Please select an option from the dropdown list." promptTitle="Condition of lighting" prompt="Specify the condition of the lighting - poor/fair/good (see guidance on the categories above)." xr:uid="{F04C1AE3-6718-48FE-9E2C-5C3C1490E30E}">
          <x14:formula1>
            <xm:f>'Backing data'!$C$2:$C$4</xm:f>
          </x14:formula1>
          <xm:sqref>AI18:AI57</xm:sqref>
        </x14:dataValidation>
        <x14:dataValidation type="list" allowBlank="1" showInputMessage="1" showErrorMessage="1" error="Please select a type of heating system from the dropdown list." promptTitle="Existing heating system" prompt="Select the type of existing heating system for the building from the drop-down list. If more than one is used, select the primary type of heating system." xr:uid="{1F849CE3-CDC5-460E-A596-250A749A1DBA}">
          <x14:formula1>
            <xm:f>'Backing data'!$C$15:$C$24</xm:f>
          </x14:formula1>
          <xm:sqref>P18:P57</xm:sqref>
        </x14:dataValidation>
        <x14:dataValidation type="list" allowBlank="1" showInputMessage="1" showErrorMessage="1" error="Select a type of heating fuel from the dropdown list." promptTitle="Existing heating fuel" prompt="Specify the heating fuel that is used in this building. If more than one is used, select the primary fuel type." xr:uid="{B51CD705-9F45-411D-9DF9-027B578CB6AE}">
          <x14:formula1>
            <xm:f>'Backing data'!$B$2:$B$11</xm:f>
          </x14:formula1>
          <xm:sqref>Q18:Q57</xm:sqref>
        </x14:dataValidation>
        <x14:dataValidation type="list" allowBlank="1" showInputMessage="1" showErrorMessage="1" xr:uid="{F15F63C5-FA16-4799-B5E0-C4A253F265E2}">
          <x14:formula1>
            <xm:f>'Backing Sheet'!$D$3:$D$10</xm:f>
          </x14:formula1>
          <xm:sqref>Y58</xm:sqref>
        </x14:dataValidation>
        <x14:dataValidation type="list" allowBlank="1" showInputMessage="1" showErrorMessage="1" xr:uid="{3B55E65D-743D-4747-B0B6-9DBD09AEF1AC}">
          <x14:formula1>
            <xm:f>'Backing Sheet'!$C$3:$C$5</xm:f>
          </x14:formula1>
          <xm:sqref>AB58 AD58 Z58 AF58 AH58</xm:sqref>
        </x14:dataValidation>
        <x14:dataValidation type="list" allowBlank="1" showInputMessage="1" showErrorMessage="1" xr:uid="{0C9E85C1-32B7-40BF-9C3A-76BA9070D051}">
          <x14:formula1>
            <xm:f>'Backing Sheet'!$E$3:$E$9</xm:f>
          </x14:formula1>
          <xm:sqref>AA58</xm:sqref>
        </x14:dataValidation>
        <x14:dataValidation type="list" allowBlank="1" showInputMessage="1" showErrorMessage="1" xr:uid="{B33C043F-6504-41E9-9D93-32563378C8B3}">
          <x14:formula1>
            <xm:f>'Backing Sheet'!$F$3:$F$11</xm:f>
          </x14:formula1>
          <xm:sqref>AC58</xm:sqref>
        </x14:dataValidation>
        <x14:dataValidation type="list" allowBlank="1" showInputMessage="1" showErrorMessage="1" xr:uid="{D9A8D312-4008-47CA-A522-4492FD78E72B}">
          <x14:formula1>
            <xm:f>'Backing Sheet'!$G$3:$G$7</xm:f>
          </x14:formula1>
          <xm:sqref>AE58</xm:sqref>
        </x14:dataValidation>
        <x14:dataValidation type="list" allowBlank="1" showInputMessage="1" showErrorMessage="1" xr:uid="{7C34979A-C5DC-46CC-A33B-E6332FB0EB58}">
          <x14:formula1>
            <xm:f>'Backing Sheet'!$H$3:$H$8</xm:f>
          </x14:formula1>
          <xm:sqref>AG58</xm:sqref>
        </x14:dataValidation>
        <x14:dataValidation type="list" allowBlank="1" showInputMessage="1" showErrorMessage="1" error="Please select an option from the dropdown list." promptTitle="Heating controls type" prompt="Select the heating controls and/or BEMS from the dropdown list." xr:uid="{7D37D3B2-C660-4F3A-B287-2EEDC5FDA82B}">
          <x14:formula1>
            <xm:f>'Backing data'!$D$2:$D$9</xm:f>
          </x14:formula1>
          <xm:sqref>Z18:Z57</xm:sqref>
        </x14:dataValidation>
        <x14:dataValidation type="list" allowBlank="1" showInputMessage="1" showErrorMessage="1" error="Please select an option from the dropdown list." promptTitle="Wall insulation type" prompt="Select the wall insulation type from the dropdown list." xr:uid="{B84D6505-5806-4492-84BD-202329323C92}">
          <x14:formula1>
            <xm:f>'Backing data'!$E$2:$E$8</xm:f>
          </x14:formula1>
          <xm:sqref>AB18:AB57</xm:sqref>
        </x14:dataValidation>
        <x14:dataValidation type="list" allowBlank="1" showInputMessage="1" showErrorMessage="1" error="Please select an option from the dropdown list." promptTitle="Roof insulation type" prompt="Select the roof insulation type from the dropdown list." xr:uid="{819C9298-FE72-4ECA-99D0-C63396586FB4}">
          <x14:formula1>
            <xm:f>'Backing data'!$F$2:$F$10</xm:f>
          </x14:formula1>
          <xm:sqref>AD18:AD57</xm:sqref>
        </x14:dataValidation>
        <x14:dataValidation type="list" allowBlank="1" showInputMessage="1" showErrorMessage="1" error="Please select an option from the dropdown list." promptTitle="Window type" prompt="Select the type of windows present from the dropdown list." xr:uid="{EE4491EA-C0E4-4CAB-AF4F-8BB6637444E5}">
          <x14:formula1>
            <xm:f>'Backing data'!$G$2:$G$6</xm:f>
          </x14:formula1>
          <xm:sqref>AF18:AF57</xm:sqref>
        </x14:dataValidation>
        <x14:dataValidation type="list" allowBlank="1" showInputMessage="1" showErrorMessage="1" error="Please select an option from the dropdown list." promptTitle="Lighting type" prompt="Select the lighting types present from the dropdown list." xr:uid="{4EE63D59-6A2B-49B3-A8AE-0C74B22530EA}">
          <x14:formula1>
            <xm:f>'Backing data'!$H$2:$H$7</xm:f>
          </x14:formula1>
          <xm:sqref>AH18:AH57</xm:sqref>
        </x14:dataValidation>
        <x14:dataValidation type="list" allowBlank="1" showInputMessage="1" showErrorMessage="1" error="Please select one of the condition categories from the dropdown list." promptTitle="Condition of building" prompt="Rate condition of the building - poor (attention needed &lt;5 years), fair (attention required 5-10 years), or good (little attention needed next 10 years)._x000a__x000a_When rating, consider the following: leaking roof, severe draught, listed building, PFI agreement." xr:uid="{329D747A-6686-45B7-91DA-CF2153C62550}">
          <x14:formula1>
            <xm:f>'Backing data'!$C$2:$C$4</xm:f>
          </x14:formula1>
          <xm:sqref>O18:O57</xm:sqref>
        </x14:dataValidation>
        <x14:dataValidation type="list" allowBlank="1" showInputMessage="1" showErrorMessage="1" error="Please select an option from the dropdown list." promptTitle="Condition of heating controls" prompt="Specify condition of the heating controls/BEMS - poor/fair/good from dropdown list (see guidance on the categories above)." xr:uid="{476F6EAC-DF4E-4650-8701-A8068247FB3A}">
          <x14:formula1>
            <xm:f>'Backing data'!$C$2:$C$4</xm:f>
          </x14:formula1>
          <xm:sqref>AA18:AA57</xm:sqref>
        </x14:dataValidation>
        <x14:dataValidation type="list" allowBlank="1" showInputMessage="1" showErrorMessage="1" error="Please select an option from the dropdown list." promptTitle="Condition of roof insulation" prompt="Specify condition of the roof insulation - poor/fair/good from the dropdown list (see guidance on categories above)." xr:uid="{543C1B6C-A394-412F-9233-87E1EECB0107}">
          <x14:formula1>
            <xm:f>'Backing data'!$C$2:$C$4</xm:f>
          </x14:formula1>
          <xm:sqref>AE18:AE57</xm:sqref>
        </x14:dataValidation>
        <x14:dataValidation type="list" allowBlank="1" showInputMessage="1" showErrorMessage="1" error="Please select an option from the dropdown list." promptTitle="Condition of wall insulation" prompt="Specify condition of the wall insulation - poor/fair/good from dropdown list (see guidance on the categories above)." xr:uid="{61BF908A-368E-47A8-BC32-1436F4F609D8}">
          <x14:formula1>
            <xm:f>'Backing data'!$C$2:$C$4</xm:f>
          </x14:formula1>
          <xm:sqref>AC18:AC57</xm:sqref>
        </x14:dataValidation>
        <x14:dataValidation type="list" allowBlank="1" showInputMessage="1" showErrorMessage="1" error="Please select an option from the dropdown list." promptTitle="Condition of windows" prompt="Specify condition of the windows - poor/fair/good from the dropdown list (see guidance on categories above)." xr:uid="{982503CF-5FEE-451F-A5AB-E6C91A87AB51}">
          <x14:formula1>
            <xm:f>'Backing data'!$C$2:$C$4</xm:f>
          </x14:formula1>
          <xm:sqref>AG18:AG57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1E1ED-F292-413B-B056-D397C0465990}">
  <dimension ref="A1:FJ324"/>
  <sheetViews>
    <sheetView topLeftCell="A2" zoomScaleNormal="100" workbookViewId="0">
      <selection activeCell="D10" sqref="D10:M10"/>
    </sheetView>
  </sheetViews>
  <sheetFormatPr defaultColWidth="8.85546875" defaultRowHeight="14.45"/>
  <cols>
    <col min="1" max="1" width="2.85546875" style="60" customWidth="1"/>
    <col min="3" max="3" width="8.42578125" customWidth="1"/>
    <col min="4" max="4" width="16.42578125" customWidth="1"/>
    <col min="5" max="5" width="26.140625" customWidth="1"/>
    <col min="6" max="6" width="13.5703125" customWidth="1"/>
    <col min="7" max="7" width="1.42578125" customWidth="1"/>
    <col min="8" max="8" width="22.42578125" customWidth="1"/>
    <col min="13" max="13" width="27" customWidth="1"/>
    <col min="14" max="14" width="31.140625" customWidth="1"/>
    <col min="15" max="15" width="5.42578125" style="1" customWidth="1"/>
    <col min="16" max="57" width="8.85546875" style="60"/>
    <col min="58" max="166" width="8.42578125" style="60"/>
  </cols>
  <sheetData>
    <row r="1" spans="2:23" s="60" customFormat="1"/>
    <row r="2" spans="2:23">
      <c r="B2" s="1"/>
      <c r="C2" s="1"/>
      <c r="D2" s="1"/>
      <c r="E2" s="1"/>
      <c r="F2" s="1"/>
      <c r="G2" s="1"/>
      <c r="H2" s="1"/>
      <c r="I2" s="1"/>
      <c r="J2" s="1"/>
      <c r="K2" s="1"/>
      <c r="L2" s="1"/>
      <c r="M2" s="1"/>
      <c r="N2" s="1"/>
    </row>
    <row r="3" spans="2:23" ht="77.099999999999994" customHeight="1">
      <c r="B3" s="1"/>
      <c r="C3" s="1"/>
      <c r="D3" s="491" t="s">
        <v>298</v>
      </c>
      <c r="E3" s="491"/>
      <c r="F3" s="491"/>
      <c r="G3" s="491"/>
      <c r="H3" s="491"/>
      <c r="I3" s="491"/>
      <c r="J3" s="491"/>
      <c r="K3" s="491"/>
      <c r="L3" s="491"/>
      <c r="M3" s="491"/>
      <c r="N3" s="491"/>
    </row>
    <row r="4" spans="2:23">
      <c r="B4" s="1"/>
      <c r="C4" s="1"/>
      <c r="D4" s="1"/>
      <c r="E4" s="1"/>
      <c r="F4" s="1"/>
      <c r="G4" s="1"/>
      <c r="H4" s="1"/>
      <c r="I4" s="1"/>
      <c r="J4" s="1"/>
      <c r="K4" s="1"/>
      <c r="L4" s="1"/>
      <c r="M4" s="1"/>
      <c r="N4" s="1"/>
    </row>
    <row r="5" spans="2:23" ht="69.599999999999994" customHeight="1">
      <c r="B5" s="1"/>
      <c r="C5" s="1"/>
      <c r="D5" s="501" t="s">
        <v>299</v>
      </c>
      <c r="E5" s="502"/>
      <c r="F5" s="502"/>
      <c r="G5" s="502"/>
      <c r="H5" s="502"/>
      <c r="I5" s="502"/>
      <c r="J5" s="502"/>
      <c r="K5" s="502"/>
      <c r="L5" s="502"/>
      <c r="M5" s="502"/>
      <c r="N5" s="317"/>
      <c r="O5" s="318"/>
      <c r="P5" s="319"/>
      <c r="Q5" s="319"/>
      <c r="R5" s="319"/>
      <c r="S5" s="319"/>
      <c r="T5" s="319"/>
      <c r="U5" s="319"/>
      <c r="V5" s="319"/>
      <c r="W5" s="319"/>
    </row>
    <row r="6" spans="2:23" ht="16.5" customHeight="1">
      <c r="B6" s="1"/>
      <c r="C6" s="1"/>
      <c r="D6" s="349"/>
      <c r="E6" s="349"/>
      <c r="F6" s="349"/>
      <c r="G6" s="349"/>
      <c r="I6" s="349"/>
      <c r="J6" s="349"/>
      <c r="K6" s="349"/>
      <c r="L6" s="349"/>
      <c r="M6" s="349"/>
      <c r="N6" s="1"/>
    </row>
    <row r="7" spans="2:23" ht="15.6">
      <c r="B7" s="1"/>
      <c r="C7" s="1"/>
      <c r="D7" s="348" t="s">
        <v>300</v>
      </c>
      <c r="E7" s="349"/>
      <c r="F7" s="349"/>
      <c r="G7" s="349"/>
      <c r="H7" s="349"/>
      <c r="I7" s="349"/>
      <c r="J7" s="349"/>
      <c r="K7" s="349"/>
      <c r="L7" s="349"/>
      <c r="M7" s="349"/>
      <c r="N7" s="1"/>
    </row>
    <row r="8" spans="2:23" ht="154.5" customHeight="1">
      <c r="B8" s="1"/>
      <c r="C8" s="1"/>
      <c r="D8" s="497" t="s">
        <v>301</v>
      </c>
      <c r="E8" s="497"/>
      <c r="F8" s="497"/>
      <c r="G8" s="497"/>
      <c r="H8" s="497"/>
      <c r="I8" s="497"/>
      <c r="J8" s="497"/>
      <c r="K8" s="497"/>
      <c r="L8" s="497"/>
      <c r="M8" s="497"/>
      <c r="N8" s="1"/>
    </row>
    <row r="9" spans="2:23" ht="0.95" customHeight="1">
      <c r="B9" s="1"/>
      <c r="C9" s="1"/>
      <c r="D9" s="269"/>
      <c r="E9" s="270"/>
      <c r="F9" s="270"/>
      <c r="G9" s="270"/>
      <c r="H9" s="270"/>
      <c r="I9" s="270"/>
      <c r="J9" s="270"/>
      <c r="K9" s="270"/>
      <c r="L9" s="270"/>
      <c r="M9" s="1"/>
      <c r="N9" s="1"/>
    </row>
    <row r="10" spans="2:23" ht="204.6" customHeight="1">
      <c r="B10" s="1"/>
      <c r="C10" s="1"/>
      <c r="D10" s="493"/>
      <c r="E10" s="494"/>
      <c r="F10" s="494"/>
      <c r="G10" s="494"/>
      <c r="H10" s="494"/>
      <c r="I10" s="494"/>
      <c r="J10" s="494"/>
      <c r="K10" s="494"/>
      <c r="L10" s="494"/>
      <c r="M10" s="495"/>
      <c r="N10" s="1"/>
    </row>
    <row r="11" spans="2:23" ht="14.45" customHeight="1">
      <c r="B11" s="1"/>
      <c r="C11" s="1"/>
      <c r="D11" s="1"/>
      <c r="E11" s="1"/>
      <c r="F11" s="1"/>
      <c r="G11" s="1"/>
      <c r="H11" s="1"/>
      <c r="I11" s="1"/>
      <c r="J11" s="1"/>
      <c r="K11" s="1"/>
      <c r="L11" s="1"/>
      <c r="M11" s="1"/>
      <c r="N11" s="1"/>
    </row>
    <row r="12" spans="2:23" ht="15">
      <c r="B12" s="1"/>
      <c r="C12" s="1"/>
      <c r="D12" s="174" t="s">
        <v>302</v>
      </c>
      <c r="E12" s="1"/>
      <c r="F12" s="1"/>
      <c r="G12" s="1"/>
      <c r="H12" s="1"/>
      <c r="I12" s="1"/>
      <c r="J12" s="1"/>
      <c r="K12" s="1"/>
      <c r="L12" s="1"/>
      <c r="M12" s="1"/>
      <c r="N12" s="1"/>
    </row>
    <row r="13" spans="2:23" ht="102.6" customHeight="1">
      <c r="B13" s="1"/>
      <c r="C13" s="1"/>
      <c r="D13" s="551" t="s">
        <v>303</v>
      </c>
      <c r="E13" s="551"/>
      <c r="F13" s="551"/>
      <c r="G13" s="551"/>
      <c r="H13" s="551"/>
      <c r="I13" s="551"/>
      <c r="J13" s="551"/>
      <c r="K13" s="551"/>
      <c r="L13" s="551"/>
      <c r="M13" s="551"/>
      <c r="N13" s="1"/>
    </row>
    <row r="14" spans="2:23" ht="14.45" customHeight="1">
      <c r="B14" s="1"/>
      <c r="C14" s="1"/>
      <c r="D14" s="532"/>
      <c r="E14" s="533"/>
      <c r="F14" s="533"/>
      <c r="G14" s="533"/>
      <c r="H14" s="533"/>
      <c r="I14" s="533"/>
      <c r="J14" s="533"/>
      <c r="K14" s="533"/>
      <c r="L14" s="533"/>
      <c r="M14" s="534"/>
      <c r="N14" s="1"/>
    </row>
    <row r="15" spans="2:23" ht="14.45" customHeight="1">
      <c r="B15" s="1"/>
      <c r="C15" s="1"/>
      <c r="D15" s="535"/>
      <c r="E15" s="536"/>
      <c r="F15" s="536"/>
      <c r="G15" s="536"/>
      <c r="H15" s="536"/>
      <c r="I15" s="536"/>
      <c r="J15" s="536"/>
      <c r="K15" s="536"/>
      <c r="L15" s="536"/>
      <c r="M15" s="537"/>
      <c r="N15" s="1"/>
    </row>
    <row r="16" spans="2:23" ht="14.45" customHeight="1">
      <c r="B16" s="1"/>
      <c r="C16" s="1"/>
      <c r="D16" s="535"/>
      <c r="E16" s="536"/>
      <c r="F16" s="536"/>
      <c r="G16" s="536"/>
      <c r="H16" s="536"/>
      <c r="I16" s="536"/>
      <c r="J16" s="536"/>
      <c r="K16" s="536"/>
      <c r="L16" s="536"/>
      <c r="M16" s="537"/>
      <c r="N16" s="1"/>
    </row>
    <row r="17" spans="2:14" ht="14.45" customHeight="1">
      <c r="B17" s="1"/>
      <c r="C17" s="1"/>
      <c r="D17" s="535"/>
      <c r="E17" s="536"/>
      <c r="F17" s="536"/>
      <c r="G17" s="536"/>
      <c r="H17" s="536"/>
      <c r="I17" s="536"/>
      <c r="J17" s="536"/>
      <c r="K17" s="536"/>
      <c r="L17" s="536"/>
      <c r="M17" s="537"/>
      <c r="N17" s="1"/>
    </row>
    <row r="18" spans="2:14" ht="14.45" customHeight="1">
      <c r="B18" s="1"/>
      <c r="C18" s="1"/>
      <c r="D18" s="535"/>
      <c r="E18" s="536"/>
      <c r="F18" s="536"/>
      <c r="G18" s="536"/>
      <c r="H18" s="536"/>
      <c r="I18" s="536"/>
      <c r="J18" s="536"/>
      <c r="K18" s="536"/>
      <c r="L18" s="536"/>
      <c r="M18" s="537"/>
      <c r="N18" s="1"/>
    </row>
    <row r="19" spans="2:14" ht="14.45" customHeight="1">
      <c r="B19" s="1"/>
      <c r="C19" s="1"/>
      <c r="D19" s="535"/>
      <c r="E19" s="536"/>
      <c r="F19" s="536"/>
      <c r="G19" s="536"/>
      <c r="H19" s="536"/>
      <c r="I19" s="536"/>
      <c r="J19" s="536"/>
      <c r="K19" s="536"/>
      <c r="L19" s="536"/>
      <c r="M19" s="537"/>
      <c r="N19" s="1"/>
    </row>
    <row r="20" spans="2:14" ht="14.45" customHeight="1">
      <c r="B20" s="1"/>
      <c r="C20" s="1"/>
      <c r="D20" s="535"/>
      <c r="E20" s="536"/>
      <c r="F20" s="536"/>
      <c r="G20" s="536"/>
      <c r="H20" s="536"/>
      <c r="I20" s="536"/>
      <c r="J20" s="536"/>
      <c r="K20" s="536"/>
      <c r="L20" s="536"/>
      <c r="M20" s="537"/>
      <c r="N20" s="1"/>
    </row>
    <row r="21" spans="2:14" ht="14.45" customHeight="1">
      <c r="B21" s="1"/>
      <c r="C21" s="1"/>
      <c r="D21" s="535"/>
      <c r="E21" s="536"/>
      <c r="F21" s="536"/>
      <c r="G21" s="536"/>
      <c r="H21" s="536"/>
      <c r="I21" s="536"/>
      <c r="J21" s="536"/>
      <c r="K21" s="536"/>
      <c r="L21" s="536"/>
      <c r="M21" s="537"/>
      <c r="N21" s="1"/>
    </row>
    <row r="22" spans="2:14" ht="51.6" customHeight="1">
      <c r="B22" s="1"/>
      <c r="C22" s="1"/>
      <c r="D22" s="538"/>
      <c r="E22" s="539"/>
      <c r="F22" s="539"/>
      <c r="G22" s="539"/>
      <c r="H22" s="539"/>
      <c r="I22" s="539"/>
      <c r="J22" s="539"/>
      <c r="K22" s="539"/>
      <c r="L22" s="539"/>
      <c r="M22" s="540"/>
      <c r="N22" s="1"/>
    </row>
    <row r="23" spans="2:14">
      <c r="B23" s="1"/>
      <c r="C23" s="1"/>
      <c r="D23" s="1"/>
      <c r="E23" s="1"/>
      <c r="F23" s="1"/>
      <c r="G23" s="1"/>
      <c r="H23" s="1"/>
      <c r="I23" s="1"/>
      <c r="J23" s="1"/>
      <c r="K23" s="1"/>
      <c r="L23" s="1"/>
      <c r="M23" s="1"/>
      <c r="N23" s="1"/>
    </row>
    <row r="24" spans="2:14">
      <c r="B24" s="1"/>
      <c r="C24" s="1"/>
      <c r="D24" s="1"/>
      <c r="E24" s="1"/>
      <c r="F24" s="1"/>
      <c r="G24" s="1"/>
      <c r="H24" s="1"/>
      <c r="I24" s="1"/>
      <c r="J24" s="1"/>
      <c r="K24" s="1"/>
      <c r="L24" s="1"/>
      <c r="M24" s="1"/>
      <c r="N24" s="1"/>
    </row>
    <row r="25" spans="2:14" ht="15">
      <c r="B25" s="1"/>
      <c r="C25" s="1"/>
      <c r="D25" s="174" t="s">
        <v>304</v>
      </c>
      <c r="E25" s="1"/>
      <c r="F25" s="1"/>
      <c r="G25" s="1"/>
      <c r="H25" s="1"/>
      <c r="I25" s="1"/>
      <c r="J25" s="1"/>
      <c r="K25" s="1"/>
      <c r="L25" s="1"/>
      <c r="M25" s="1"/>
      <c r="N25" s="1"/>
    </row>
    <row r="26" spans="2:14" ht="68.099999999999994" customHeight="1">
      <c r="B26" s="1"/>
      <c r="C26" s="1"/>
      <c r="D26" s="551" t="s">
        <v>305</v>
      </c>
      <c r="E26" s="551"/>
      <c r="F26" s="551"/>
      <c r="G26" s="551"/>
      <c r="H26" s="551"/>
      <c r="I26" s="551"/>
      <c r="J26" s="551"/>
      <c r="K26" s="551"/>
      <c r="L26" s="551"/>
      <c r="M26" s="551"/>
      <c r="N26" s="1"/>
    </row>
    <row r="27" spans="2:14">
      <c r="B27" s="1"/>
      <c r="C27" s="1"/>
      <c r="D27" s="532"/>
      <c r="E27" s="533"/>
      <c r="F27" s="533"/>
      <c r="G27" s="533"/>
      <c r="H27" s="533"/>
      <c r="I27" s="533"/>
      <c r="J27" s="533"/>
      <c r="K27" s="533"/>
      <c r="L27" s="533"/>
      <c r="M27" s="534"/>
      <c r="N27" s="1"/>
    </row>
    <row r="28" spans="2:14">
      <c r="B28" s="1"/>
      <c r="C28" s="1"/>
      <c r="D28" s="535"/>
      <c r="E28" s="536"/>
      <c r="F28" s="536"/>
      <c r="G28" s="536"/>
      <c r="H28" s="536"/>
      <c r="I28" s="536"/>
      <c r="J28" s="536"/>
      <c r="K28" s="536"/>
      <c r="L28" s="536"/>
      <c r="M28" s="537"/>
      <c r="N28" s="1"/>
    </row>
    <row r="29" spans="2:14">
      <c r="B29" s="1"/>
      <c r="C29" s="1"/>
      <c r="D29" s="535"/>
      <c r="E29" s="536"/>
      <c r="F29" s="536"/>
      <c r="G29" s="536"/>
      <c r="H29" s="536"/>
      <c r="I29" s="536"/>
      <c r="J29" s="536"/>
      <c r="K29" s="536"/>
      <c r="L29" s="536"/>
      <c r="M29" s="537"/>
      <c r="N29" s="1"/>
    </row>
    <row r="30" spans="2:14">
      <c r="B30" s="1"/>
      <c r="C30" s="1"/>
      <c r="D30" s="535"/>
      <c r="E30" s="536"/>
      <c r="F30" s="536"/>
      <c r="G30" s="536"/>
      <c r="H30" s="536"/>
      <c r="I30" s="536"/>
      <c r="J30" s="536"/>
      <c r="K30" s="536"/>
      <c r="L30" s="536"/>
      <c r="M30" s="537"/>
      <c r="N30" s="1"/>
    </row>
    <row r="31" spans="2:14">
      <c r="B31" s="1"/>
      <c r="C31" s="1"/>
      <c r="D31" s="535"/>
      <c r="E31" s="536"/>
      <c r="F31" s="536"/>
      <c r="G31" s="536"/>
      <c r="H31" s="536"/>
      <c r="I31" s="536"/>
      <c r="J31" s="536"/>
      <c r="K31" s="536"/>
      <c r="L31" s="536"/>
      <c r="M31" s="537"/>
      <c r="N31" s="1"/>
    </row>
    <row r="32" spans="2:14">
      <c r="B32" s="1"/>
      <c r="C32" s="1"/>
      <c r="D32" s="535"/>
      <c r="E32" s="536"/>
      <c r="F32" s="536"/>
      <c r="G32" s="536"/>
      <c r="H32" s="536"/>
      <c r="I32" s="536"/>
      <c r="J32" s="536"/>
      <c r="K32" s="536"/>
      <c r="L32" s="536"/>
      <c r="M32" s="537"/>
      <c r="N32" s="1"/>
    </row>
    <row r="33" spans="2:14">
      <c r="B33" s="1"/>
      <c r="C33" s="1"/>
      <c r="D33" s="535"/>
      <c r="E33" s="536"/>
      <c r="F33" s="536"/>
      <c r="G33" s="536"/>
      <c r="H33" s="536"/>
      <c r="I33" s="536"/>
      <c r="J33" s="536"/>
      <c r="K33" s="536"/>
      <c r="L33" s="536"/>
      <c r="M33" s="537"/>
      <c r="N33" s="1"/>
    </row>
    <row r="34" spans="2:14">
      <c r="B34" s="1"/>
      <c r="C34" s="1"/>
      <c r="D34" s="535"/>
      <c r="E34" s="536"/>
      <c r="F34" s="536"/>
      <c r="G34" s="536"/>
      <c r="H34" s="536"/>
      <c r="I34" s="536"/>
      <c r="J34" s="536"/>
      <c r="K34" s="536"/>
      <c r="L34" s="536"/>
      <c r="M34" s="537"/>
      <c r="N34" s="1"/>
    </row>
    <row r="35" spans="2:14" ht="50.1" customHeight="1">
      <c r="B35" s="1"/>
      <c r="C35" s="1"/>
      <c r="D35" s="538"/>
      <c r="E35" s="539"/>
      <c r="F35" s="539"/>
      <c r="G35" s="539"/>
      <c r="H35" s="539"/>
      <c r="I35" s="539"/>
      <c r="J35" s="539"/>
      <c r="K35" s="539"/>
      <c r="L35" s="539"/>
      <c r="M35" s="540"/>
      <c r="N35" s="1"/>
    </row>
    <row r="36" spans="2:14">
      <c r="B36" s="1"/>
      <c r="C36" s="1"/>
      <c r="D36" s="1"/>
      <c r="E36" s="1"/>
      <c r="F36" s="1"/>
      <c r="G36" s="1"/>
      <c r="H36" s="1"/>
      <c r="I36" s="1"/>
      <c r="J36" s="1"/>
      <c r="K36" s="1"/>
      <c r="L36" s="1"/>
      <c r="M36" s="1"/>
      <c r="N36" s="1"/>
    </row>
    <row r="37" spans="2:14">
      <c r="B37" s="1"/>
      <c r="C37" s="1"/>
      <c r="D37" s="1"/>
      <c r="E37" s="1"/>
      <c r="F37" s="1"/>
      <c r="G37" s="1"/>
      <c r="H37" s="1"/>
      <c r="I37" s="1"/>
      <c r="J37" s="1"/>
      <c r="K37" s="1"/>
      <c r="L37" s="1"/>
      <c r="M37" s="1"/>
      <c r="N37" s="1"/>
    </row>
    <row r="38" spans="2:14" ht="15">
      <c r="B38" s="1"/>
      <c r="C38" s="1"/>
      <c r="D38" s="174" t="s">
        <v>306</v>
      </c>
      <c r="E38" s="1"/>
      <c r="F38" s="1"/>
      <c r="G38" s="1"/>
      <c r="H38" s="1"/>
      <c r="I38" s="1"/>
      <c r="J38" s="1"/>
      <c r="K38" s="1"/>
      <c r="L38" s="1"/>
      <c r="M38" s="1"/>
      <c r="N38" s="1"/>
    </row>
    <row r="39" spans="2:14" ht="116.45" customHeight="1">
      <c r="B39" s="1"/>
      <c r="C39" s="261"/>
      <c r="D39" s="551" t="s">
        <v>307</v>
      </c>
      <c r="E39" s="551"/>
      <c r="F39" s="551"/>
      <c r="G39" s="551"/>
      <c r="H39" s="551"/>
      <c r="I39" s="551"/>
      <c r="J39" s="551"/>
      <c r="K39" s="551"/>
      <c r="L39" s="551"/>
      <c r="M39" s="551"/>
      <c r="N39" s="1"/>
    </row>
    <row r="40" spans="2:14">
      <c r="B40" s="1"/>
      <c r="C40" s="1"/>
      <c r="D40" s="532"/>
      <c r="E40" s="533"/>
      <c r="F40" s="533"/>
      <c r="G40" s="533"/>
      <c r="H40" s="533"/>
      <c r="I40" s="533"/>
      <c r="J40" s="533"/>
      <c r="K40" s="533"/>
      <c r="L40" s="533"/>
      <c r="M40" s="534"/>
      <c r="N40" s="1"/>
    </row>
    <row r="41" spans="2:14">
      <c r="B41" s="1"/>
      <c r="C41" s="1"/>
      <c r="D41" s="535"/>
      <c r="E41" s="536"/>
      <c r="F41" s="536"/>
      <c r="G41" s="536"/>
      <c r="H41" s="536"/>
      <c r="I41" s="536"/>
      <c r="J41" s="536"/>
      <c r="K41" s="536"/>
      <c r="L41" s="536"/>
      <c r="M41" s="537"/>
      <c r="N41" s="1"/>
    </row>
    <row r="42" spans="2:14">
      <c r="B42" s="1"/>
      <c r="C42" s="1"/>
      <c r="D42" s="535"/>
      <c r="E42" s="536"/>
      <c r="F42" s="536"/>
      <c r="G42" s="536"/>
      <c r="H42" s="536"/>
      <c r="I42" s="536"/>
      <c r="J42" s="536"/>
      <c r="K42" s="536"/>
      <c r="L42" s="536"/>
      <c r="M42" s="537"/>
      <c r="N42" s="1"/>
    </row>
    <row r="43" spans="2:14">
      <c r="B43" s="1"/>
      <c r="C43" s="1"/>
      <c r="D43" s="535"/>
      <c r="E43" s="536"/>
      <c r="F43" s="536"/>
      <c r="G43" s="536"/>
      <c r="H43" s="536"/>
      <c r="I43" s="536"/>
      <c r="J43" s="536"/>
      <c r="K43" s="536"/>
      <c r="L43" s="536"/>
      <c r="M43" s="537"/>
      <c r="N43" s="1"/>
    </row>
    <row r="44" spans="2:14">
      <c r="B44" s="1"/>
      <c r="C44" s="1"/>
      <c r="D44" s="535"/>
      <c r="E44" s="536"/>
      <c r="F44" s="536"/>
      <c r="G44" s="536"/>
      <c r="H44" s="536"/>
      <c r="I44" s="536"/>
      <c r="J44" s="536"/>
      <c r="K44" s="536"/>
      <c r="L44" s="536"/>
      <c r="M44" s="537"/>
      <c r="N44" s="1"/>
    </row>
    <row r="45" spans="2:14">
      <c r="B45" s="1"/>
      <c r="C45" s="1"/>
      <c r="D45" s="535"/>
      <c r="E45" s="536"/>
      <c r="F45" s="536"/>
      <c r="G45" s="536"/>
      <c r="H45" s="536"/>
      <c r="I45" s="536"/>
      <c r="J45" s="536"/>
      <c r="K45" s="536"/>
      <c r="L45" s="536"/>
      <c r="M45" s="537"/>
      <c r="N45" s="1"/>
    </row>
    <row r="46" spans="2:14">
      <c r="B46" s="1"/>
      <c r="C46" s="1"/>
      <c r="D46" s="535"/>
      <c r="E46" s="536"/>
      <c r="F46" s="536"/>
      <c r="G46" s="536"/>
      <c r="H46" s="536"/>
      <c r="I46" s="536"/>
      <c r="J46" s="536"/>
      <c r="K46" s="536"/>
      <c r="L46" s="536"/>
      <c r="M46" s="537"/>
      <c r="N46" s="1"/>
    </row>
    <row r="47" spans="2:14">
      <c r="B47" s="1"/>
      <c r="C47" s="1"/>
      <c r="D47" s="535"/>
      <c r="E47" s="536"/>
      <c r="F47" s="536"/>
      <c r="G47" s="536"/>
      <c r="H47" s="536"/>
      <c r="I47" s="536"/>
      <c r="J47" s="536"/>
      <c r="K47" s="536"/>
      <c r="L47" s="536"/>
      <c r="M47" s="537"/>
      <c r="N47" s="1"/>
    </row>
    <row r="48" spans="2:14" ht="43.5" customHeight="1">
      <c r="B48" s="1"/>
      <c r="C48" s="1"/>
      <c r="D48" s="538"/>
      <c r="E48" s="539"/>
      <c r="F48" s="539"/>
      <c r="G48" s="539"/>
      <c r="H48" s="539"/>
      <c r="I48" s="539"/>
      <c r="J48" s="539"/>
      <c r="K48" s="539"/>
      <c r="L48" s="539"/>
      <c r="M48" s="540"/>
      <c r="N48" s="1"/>
    </row>
    <row r="49" spans="2:14">
      <c r="B49" s="1"/>
      <c r="C49" s="1"/>
      <c r="D49" s="1"/>
      <c r="E49" s="1"/>
      <c r="F49" s="1"/>
      <c r="G49" s="1"/>
      <c r="H49" s="1"/>
      <c r="I49" s="1"/>
      <c r="J49" s="1"/>
      <c r="K49" s="1"/>
      <c r="L49" s="1"/>
      <c r="M49" s="1"/>
      <c r="N49" s="1"/>
    </row>
    <row r="50" spans="2:14">
      <c r="B50" s="1"/>
      <c r="C50" s="1"/>
      <c r="D50" s="1"/>
      <c r="E50" s="1"/>
      <c r="F50" s="1"/>
      <c r="G50" s="1"/>
      <c r="H50" s="1"/>
      <c r="I50" s="1"/>
      <c r="J50" s="1"/>
      <c r="K50" s="1"/>
      <c r="L50" s="1"/>
      <c r="M50" s="1"/>
      <c r="N50" s="1"/>
    </row>
    <row r="51" spans="2:14" ht="15">
      <c r="B51" s="1"/>
      <c r="C51" s="1"/>
      <c r="D51" s="174" t="s">
        <v>308</v>
      </c>
      <c r="E51" s="1"/>
      <c r="F51" s="1"/>
      <c r="G51" s="1"/>
      <c r="H51" s="1"/>
      <c r="I51" s="1"/>
      <c r="J51" s="1"/>
      <c r="K51" s="1"/>
      <c r="L51" s="1"/>
      <c r="M51" s="1"/>
      <c r="N51" s="1"/>
    </row>
    <row r="52" spans="2:14" ht="98.1" customHeight="1">
      <c r="B52" s="1"/>
      <c r="C52" s="1"/>
      <c r="D52" s="552" t="s">
        <v>309</v>
      </c>
      <c r="E52" s="552"/>
      <c r="F52" s="552"/>
      <c r="G52" s="552"/>
      <c r="H52" s="552"/>
      <c r="I52" s="552"/>
      <c r="J52" s="552"/>
      <c r="K52" s="552"/>
      <c r="L52" s="552"/>
      <c r="M52" s="552"/>
      <c r="N52" s="1"/>
    </row>
    <row r="53" spans="2:14">
      <c r="B53" s="1"/>
      <c r="C53" s="1"/>
      <c r="D53" s="532"/>
      <c r="E53" s="533"/>
      <c r="F53" s="533"/>
      <c r="G53" s="533"/>
      <c r="H53" s="533"/>
      <c r="I53" s="533"/>
      <c r="J53" s="533"/>
      <c r="K53" s="533"/>
      <c r="L53" s="533"/>
      <c r="M53" s="534"/>
      <c r="N53" s="1"/>
    </row>
    <row r="54" spans="2:14">
      <c r="B54" s="1"/>
      <c r="C54" s="1"/>
      <c r="D54" s="535"/>
      <c r="E54" s="536"/>
      <c r="F54" s="536"/>
      <c r="G54" s="536"/>
      <c r="H54" s="536"/>
      <c r="I54" s="536"/>
      <c r="J54" s="536"/>
      <c r="K54" s="536"/>
      <c r="L54" s="536"/>
      <c r="M54" s="537"/>
      <c r="N54" s="1"/>
    </row>
    <row r="55" spans="2:14">
      <c r="B55" s="1"/>
      <c r="C55" s="1"/>
      <c r="D55" s="535"/>
      <c r="E55" s="536"/>
      <c r="F55" s="536"/>
      <c r="G55" s="536"/>
      <c r="H55" s="536"/>
      <c r="I55" s="536"/>
      <c r="J55" s="536"/>
      <c r="K55" s="536"/>
      <c r="L55" s="536"/>
      <c r="M55" s="537"/>
      <c r="N55" s="1"/>
    </row>
    <row r="56" spans="2:14">
      <c r="B56" s="1"/>
      <c r="C56" s="1"/>
      <c r="D56" s="535"/>
      <c r="E56" s="536"/>
      <c r="F56" s="536"/>
      <c r="G56" s="536"/>
      <c r="H56" s="536"/>
      <c r="I56" s="536"/>
      <c r="J56" s="536"/>
      <c r="K56" s="536"/>
      <c r="L56" s="536"/>
      <c r="M56" s="537"/>
      <c r="N56" s="1"/>
    </row>
    <row r="57" spans="2:14">
      <c r="B57" s="1"/>
      <c r="C57" s="1"/>
      <c r="D57" s="535"/>
      <c r="E57" s="536"/>
      <c r="F57" s="536"/>
      <c r="G57" s="536"/>
      <c r="H57" s="536"/>
      <c r="I57" s="536"/>
      <c r="J57" s="536"/>
      <c r="K57" s="536"/>
      <c r="L57" s="536"/>
      <c r="M57" s="537"/>
      <c r="N57" s="1"/>
    </row>
    <row r="58" spans="2:14">
      <c r="B58" s="1"/>
      <c r="C58" s="1"/>
      <c r="D58" s="535"/>
      <c r="E58" s="536"/>
      <c r="F58" s="536"/>
      <c r="G58" s="536"/>
      <c r="H58" s="536"/>
      <c r="I58" s="536"/>
      <c r="J58" s="536"/>
      <c r="K58" s="536"/>
      <c r="L58" s="536"/>
      <c r="M58" s="537"/>
      <c r="N58" s="1"/>
    </row>
    <row r="59" spans="2:14">
      <c r="B59" s="1"/>
      <c r="C59" s="1"/>
      <c r="D59" s="535"/>
      <c r="E59" s="536"/>
      <c r="F59" s="536"/>
      <c r="G59" s="536"/>
      <c r="H59" s="536"/>
      <c r="I59" s="536"/>
      <c r="J59" s="536"/>
      <c r="K59" s="536"/>
      <c r="L59" s="536"/>
      <c r="M59" s="537"/>
      <c r="N59" s="1"/>
    </row>
    <row r="60" spans="2:14">
      <c r="B60" s="1"/>
      <c r="C60" s="1"/>
      <c r="D60" s="535"/>
      <c r="E60" s="536"/>
      <c r="F60" s="536"/>
      <c r="G60" s="536"/>
      <c r="H60" s="536"/>
      <c r="I60" s="536"/>
      <c r="J60" s="536"/>
      <c r="K60" s="536"/>
      <c r="L60" s="536"/>
      <c r="M60" s="537"/>
      <c r="N60" s="1"/>
    </row>
    <row r="61" spans="2:14" ht="54" customHeight="1">
      <c r="B61" s="1"/>
      <c r="C61" s="1"/>
      <c r="D61" s="538"/>
      <c r="E61" s="539"/>
      <c r="F61" s="539"/>
      <c r="G61" s="539"/>
      <c r="H61" s="539"/>
      <c r="I61" s="539"/>
      <c r="J61" s="539"/>
      <c r="K61" s="539"/>
      <c r="L61" s="539"/>
      <c r="M61" s="540"/>
      <c r="N61" s="1"/>
    </row>
    <row r="62" spans="2:14">
      <c r="B62" s="1"/>
      <c r="C62" s="1"/>
      <c r="D62" s="71"/>
      <c r="E62" s="71"/>
      <c r="F62" s="71"/>
      <c r="G62" s="71"/>
      <c r="H62" s="71"/>
      <c r="I62" s="71"/>
      <c r="J62" s="71"/>
      <c r="K62" s="71"/>
      <c r="L62" s="71"/>
      <c r="M62" s="71"/>
      <c r="N62" s="1"/>
    </row>
    <row r="63" spans="2:14">
      <c r="B63" s="1"/>
      <c r="C63" s="1"/>
      <c r="D63" s="71"/>
      <c r="E63" s="71"/>
      <c r="F63" s="71"/>
      <c r="G63" s="71"/>
      <c r="H63" s="71"/>
      <c r="I63" s="71"/>
      <c r="J63" s="71"/>
      <c r="K63" s="71"/>
      <c r="L63" s="71"/>
      <c r="M63" s="71"/>
      <c r="N63" s="1"/>
    </row>
    <row r="64" spans="2:14" ht="15.6">
      <c r="B64" s="1"/>
      <c r="C64" s="1"/>
      <c r="D64" s="175" t="s">
        <v>310</v>
      </c>
      <c r="E64" s="176"/>
      <c r="F64" s="176"/>
      <c r="G64" s="176"/>
      <c r="H64" s="176"/>
      <c r="I64" s="176"/>
      <c r="J64" s="176"/>
      <c r="K64" s="176"/>
      <c r="L64" s="176"/>
      <c r="M64" s="176"/>
      <c r="N64" s="1"/>
    </row>
    <row r="65" spans="2:14" ht="14.45" customHeight="1">
      <c r="B65" s="1"/>
      <c r="C65" s="1"/>
      <c r="D65" s="541" t="s">
        <v>311</v>
      </c>
      <c r="E65" s="497"/>
      <c r="F65" s="497"/>
      <c r="G65" s="497"/>
      <c r="H65" s="497"/>
      <c r="I65" s="497"/>
      <c r="J65" s="497"/>
      <c r="K65" s="497"/>
      <c r="L65" s="497"/>
      <c r="M65" s="497"/>
      <c r="N65" s="1"/>
    </row>
    <row r="66" spans="2:14">
      <c r="B66" s="1"/>
      <c r="C66" s="1"/>
      <c r="D66" s="497"/>
      <c r="E66" s="497"/>
      <c r="F66" s="497"/>
      <c r="G66" s="497"/>
      <c r="H66" s="497"/>
      <c r="I66" s="497"/>
      <c r="J66" s="497"/>
      <c r="K66" s="497"/>
      <c r="L66" s="497"/>
      <c r="M66" s="497"/>
      <c r="N66" s="1"/>
    </row>
    <row r="67" spans="2:14">
      <c r="B67" s="1"/>
      <c r="C67" s="1"/>
      <c r="D67" s="497"/>
      <c r="E67" s="497"/>
      <c r="F67" s="497"/>
      <c r="G67" s="497"/>
      <c r="H67" s="497"/>
      <c r="I67" s="497"/>
      <c r="J67" s="497"/>
      <c r="K67" s="497"/>
      <c r="L67" s="497"/>
      <c r="M67" s="497"/>
      <c r="N67" s="1"/>
    </row>
    <row r="68" spans="2:14">
      <c r="B68" s="1"/>
      <c r="C68" s="1"/>
      <c r="D68" s="497"/>
      <c r="E68" s="497"/>
      <c r="F68" s="497"/>
      <c r="G68" s="497"/>
      <c r="H68" s="497"/>
      <c r="I68" s="497"/>
      <c r="J68" s="497"/>
      <c r="K68" s="497"/>
      <c r="L68" s="497"/>
      <c r="M68" s="497"/>
      <c r="N68" s="1"/>
    </row>
    <row r="69" spans="2:14" ht="77.099999999999994" customHeight="1">
      <c r="B69" s="1"/>
      <c r="C69" s="1"/>
      <c r="D69" s="497"/>
      <c r="E69" s="497"/>
      <c r="F69" s="497"/>
      <c r="G69" s="497"/>
      <c r="H69" s="497"/>
      <c r="I69" s="497"/>
      <c r="J69" s="497"/>
      <c r="K69" s="497"/>
      <c r="L69" s="497"/>
      <c r="M69" s="497"/>
      <c r="N69" s="1"/>
    </row>
    <row r="70" spans="2:14" ht="41.45" customHeight="1">
      <c r="B70" s="1"/>
      <c r="C70" s="1"/>
      <c r="D70" s="320" t="s">
        <v>312</v>
      </c>
      <c r="E70" s="542" t="s">
        <v>313</v>
      </c>
      <c r="F70" s="542"/>
      <c r="G70" s="542"/>
      <c r="H70" s="320" t="s">
        <v>314</v>
      </c>
      <c r="I70" s="542" t="s">
        <v>315</v>
      </c>
      <c r="J70" s="542"/>
      <c r="K70" s="542" t="s">
        <v>316</v>
      </c>
      <c r="L70" s="542"/>
      <c r="M70" s="542"/>
      <c r="N70" s="1"/>
    </row>
    <row r="71" spans="2:14" ht="29.45" customHeight="1">
      <c r="B71" s="1"/>
      <c r="C71" s="1"/>
      <c r="D71" s="321"/>
      <c r="E71" s="543"/>
      <c r="F71" s="544"/>
      <c r="G71" s="545"/>
      <c r="H71" s="322"/>
      <c r="I71" s="546"/>
      <c r="J71" s="547"/>
      <c r="K71" s="543"/>
      <c r="L71" s="544"/>
      <c r="M71" s="545"/>
      <c r="N71" s="1"/>
    </row>
    <row r="72" spans="2:14" ht="30.95" customHeight="1">
      <c r="B72" s="1"/>
      <c r="C72" s="1"/>
      <c r="D72" s="321"/>
      <c r="E72" s="543"/>
      <c r="F72" s="544"/>
      <c r="G72" s="545"/>
      <c r="H72" s="322"/>
      <c r="I72" s="546"/>
      <c r="J72" s="547"/>
      <c r="K72" s="543"/>
      <c r="L72" s="544"/>
      <c r="M72" s="545"/>
      <c r="N72" s="1"/>
    </row>
    <row r="73" spans="2:14" ht="29.45" customHeight="1">
      <c r="B73" s="1"/>
      <c r="C73" s="1"/>
      <c r="D73" s="291"/>
      <c r="E73" s="548"/>
      <c r="F73" s="549"/>
      <c r="G73" s="550"/>
      <c r="H73" s="322"/>
      <c r="I73" s="546"/>
      <c r="J73" s="547"/>
      <c r="K73" s="543"/>
      <c r="L73" s="544"/>
      <c r="M73" s="545"/>
      <c r="N73" s="1"/>
    </row>
    <row r="74" spans="2:14" ht="28.5" customHeight="1">
      <c r="B74" s="1"/>
      <c r="C74" s="1"/>
      <c r="D74" s="321"/>
      <c r="E74" s="543"/>
      <c r="F74" s="544"/>
      <c r="G74" s="545"/>
      <c r="H74" s="322"/>
      <c r="I74" s="546"/>
      <c r="J74" s="547"/>
      <c r="K74" s="543"/>
      <c r="L74" s="544"/>
      <c r="M74" s="545"/>
      <c r="N74" s="1"/>
    </row>
    <row r="75" spans="2:14" ht="30" customHeight="1">
      <c r="B75" s="1"/>
      <c r="C75" s="1"/>
      <c r="D75" s="321"/>
      <c r="E75" s="543"/>
      <c r="F75" s="544"/>
      <c r="G75" s="545"/>
      <c r="H75" s="322"/>
      <c r="I75" s="546"/>
      <c r="J75" s="547"/>
      <c r="K75" s="543"/>
      <c r="L75" s="544"/>
      <c r="M75" s="545"/>
      <c r="N75" s="1"/>
    </row>
    <row r="76" spans="2:14" ht="29.45" customHeight="1">
      <c r="B76" s="1"/>
      <c r="C76" s="1"/>
      <c r="D76" s="321"/>
      <c r="E76" s="543"/>
      <c r="F76" s="544"/>
      <c r="G76" s="545"/>
      <c r="H76" s="322"/>
      <c r="I76" s="546"/>
      <c r="J76" s="547"/>
      <c r="K76" s="543"/>
      <c r="L76" s="544"/>
      <c r="M76" s="545"/>
      <c r="N76" s="1"/>
    </row>
    <row r="77" spans="2:14" ht="29.1" customHeight="1">
      <c r="B77" s="1"/>
      <c r="C77" s="1"/>
      <c r="D77" s="321"/>
      <c r="E77" s="543"/>
      <c r="F77" s="544"/>
      <c r="G77" s="545"/>
      <c r="H77" s="322"/>
      <c r="I77" s="546"/>
      <c r="J77" s="547"/>
      <c r="K77" s="543"/>
      <c r="L77" s="544"/>
      <c r="M77" s="545"/>
      <c r="N77" s="1"/>
    </row>
    <row r="78" spans="2:14" ht="29.1" customHeight="1">
      <c r="B78" s="1"/>
      <c r="C78" s="1"/>
      <c r="D78" s="321"/>
      <c r="E78" s="543"/>
      <c r="F78" s="544"/>
      <c r="G78" s="545"/>
      <c r="H78" s="322"/>
      <c r="I78" s="546"/>
      <c r="J78" s="547"/>
      <c r="K78" s="543"/>
      <c r="L78" s="544"/>
      <c r="M78" s="545"/>
      <c r="N78" s="1"/>
    </row>
    <row r="79" spans="2:14" ht="33.6" customHeight="1">
      <c r="B79" s="1"/>
      <c r="C79" s="1"/>
      <c r="D79" s="321"/>
      <c r="E79" s="543"/>
      <c r="F79" s="544"/>
      <c r="G79" s="545"/>
      <c r="H79" s="322"/>
      <c r="I79" s="546"/>
      <c r="J79" s="547"/>
      <c r="K79" s="543"/>
      <c r="L79" s="544"/>
      <c r="M79" s="545"/>
      <c r="N79" s="1"/>
    </row>
    <row r="80" spans="2:14">
      <c r="B80" s="1"/>
      <c r="C80" s="1"/>
      <c r="D80" s="71"/>
      <c r="E80" s="71"/>
      <c r="F80" s="71"/>
      <c r="G80" s="71"/>
      <c r="H80" s="71"/>
      <c r="I80" s="71"/>
      <c r="J80" s="71"/>
      <c r="K80" s="71"/>
      <c r="L80" s="71"/>
      <c r="M80" s="71"/>
      <c r="N80" s="1"/>
    </row>
    <row r="81" spans="2:15">
      <c r="B81" s="1"/>
      <c r="C81" s="1"/>
      <c r="D81" s="71"/>
      <c r="E81" s="71"/>
      <c r="F81" s="71"/>
      <c r="G81" s="71"/>
      <c r="H81" s="71"/>
      <c r="I81" s="71"/>
      <c r="J81" s="71"/>
      <c r="K81" s="71"/>
      <c r="L81" s="71"/>
      <c r="M81" s="71"/>
      <c r="N81" s="1"/>
    </row>
    <row r="82" spans="2:15">
      <c r="B82" s="1"/>
      <c r="C82" s="1"/>
      <c r="D82" s="1"/>
      <c r="E82" s="1"/>
      <c r="F82" s="1"/>
      <c r="G82" s="1"/>
      <c r="H82" s="1"/>
      <c r="I82" s="1"/>
      <c r="J82" s="1"/>
      <c r="K82" s="1"/>
      <c r="L82" s="1"/>
      <c r="M82" s="1"/>
      <c r="N82" s="56" t="s">
        <v>116</v>
      </c>
    </row>
    <row r="83" spans="2:15">
      <c r="B83" s="1"/>
      <c r="C83" s="1"/>
      <c r="D83" s="1"/>
      <c r="E83" s="1"/>
      <c r="F83" s="1"/>
      <c r="G83" s="1"/>
      <c r="H83" s="1"/>
      <c r="I83" s="1"/>
      <c r="J83" s="1"/>
      <c r="K83" s="1"/>
      <c r="L83" s="1"/>
      <c r="M83" s="1"/>
      <c r="N83" s="1"/>
    </row>
    <row r="84" spans="2:15">
      <c r="B84" s="65"/>
      <c r="C84" s="65"/>
      <c r="D84" s="65"/>
      <c r="E84" s="65"/>
      <c r="F84" s="65"/>
      <c r="G84" s="65"/>
      <c r="H84" s="65"/>
      <c r="I84" s="65"/>
      <c r="J84" s="65"/>
      <c r="K84" s="65"/>
      <c r="L84" s="65"/>
      <c r="M84" s="65"/>
      <c r="N84" s="65"/>
      <c r="O84" s="65"/>
    </row>
    <row r="85" spans="2:15">
      <c r="B85" s="60"/>
      <c r="C85" s="60"/>
      <c r="D85" s="60"/>
      <c r="E85" s="60"/>
      <c r="F85" s="60"/>
      <c r="G85" s="60"/>
      <c r="H85" s="60"/>
      <c r="I85" s="60"/>
      <c r="J85" s="60"/>
      <c r="K85" s="60"/>
      <c r="L85" s="60"/>
      <c r="M85" s="60"/>
      <c r="N85" s="60"/>
      <c r="O85" s="60"/>
    </row>
    <row r="86" spans="2:15">
      <c r="B86" s="60"/>
      <c r="C86" s="60"/>
      <c r="D86" s="60"/>
      <c r="E86" s="60"/>
      <c r="F86" s="60"/>
      <c r="G86" s="60"/>
      <c r="H86" s="60"/>
      <c r="I86" s="60"/>
      <c r="J86" s="60"/>
      <c r="K86" s="60"/>
      <c r="L86" s="60"/>
      <c r="M86" s="60"/>
      <c r="N86" s="60"/>
      <c r="O86" s="60"/>
    </row>
    <row r="87" spans="2:15">
      <c r="B87" s="60"/>
      <c r="C87" s="60"/>
      <c r="D87" s="60"/>
      <c r="E87" s="60"/>
      <c r="F87" s="60"/>
      <c r="G87" s="60"/>
      <c r="H87" s="60"/>
      <c r="I87" s="60"/>
      <c r="J87" s="60"/>
      <c r="K87" s="60"/>
      <c r="L87" s="60"/>
      <c r="M87" s="60"/>
      <c r="N87" s="60"/>
      <c r="O87" s="60"/>
    </row>
    <row r="88" spans="2:15">
      <c r="B88" s="60"/>
      <c r="C88" s="60"/>
      <c r="D88" s="60"/>
      <c r="E88" s="60"/>
      <c r="F88" s="60"/>
      <c r="G88" s="60"/>
      <c r="H88" s="60"/>
      <c r="I88" s="60"/>
      <c r="J88" s="60"/>
      <c r="K88" s="60"/>
      <c r="L88" s="60"/>
      <c r="M88" s="60"/>
      <c r="N88" s="60"/>
      <c r="O88" s="60"/>
    </row>
    <row r="89" spans="2:15">
      <c r="B89" s="60"/>
      <c r="C89" s="60"/>
      <c r="D89" s="60"/>
      <c r="E89" s="60"/>
      <c r="F89" s="60"/>
      <c r="G89" s="60"/>
      <c r="H89" s="60"/>
      <c r="I89" s="60"/>
      <c r="J89" s="60"/>
      <c r="K89" s="60"/>
      <c r="L89" s="60"/>
      <c r="M89" s="60"/>
      <c r="N89" s="60"/>
      <c r="O89" s="60"/>
    </row>
    <row r="90" spans="2:15">
      <c r="B90" s="60"/>
      <c r="C90" s="60"/>
      <c r="D90" s="60"/>
      <c r="E90" s="60"/>
      <c r="F90" s="60"/>
      <c r="G90" s="60"/>
      <c r="H90" s="60"/>
      <c r="I90" s="60"/>
      <c r="J90" s="60"/>
      <c r="K90" s="60"/>
      <c r="L90" s="60"/>
      <c r="M90" s="60"/>
      <c r="N90" s="60"/>
      <c r="O90" s="60"/>
    </row>
    <row r="91" spans="2:15">
      <c r="B91" s="60"/>
      <c r="C91" s="60"/>
      <c r="D91" s="60"/>
      <c r="E91" s="60"/>
      <c r="F91" s="60"/>
      <c r="G91" s="60"/>
      <c r="H91" s="60"/>
      <c r="I91" s="60"/>
      <c r="J91" s="60"/>
      <c r="K91" s="60"/>
      <c r="L91" s="60"/>
      <c r="M91" s="60"/>
      <c r="N91" s="60"/>
      <c r="O91" s="60"/>
    </row>
    <row r="92" spans="2:15">
      <c r="B92" s="60"/>
      <c r="C92" s="60"/>
      <c r="D92" s="60"/>
      <c r="E92" s="60"/>
      <c r="F92" s="60"/>
      <c r="G92" s="60"/>
      <c r="H92" s="60"/>
      <c r="I92" s="60"/>
      <c r="J92" s="60"/>
      <c r="K92" s="60"/>
      <c r="L92" s="60"/>
      <c r="M92" s="60"/>
      <c r="N92" s="60"/>
      <c r="O92" s="60"/>
    </row>
    <row r="93" spans="2:15">
      <c r="B93" s="60"/>
      <c r="C93" s="60"/>
      <c r="D93" s="60"/>
      <c r="E93" s="60"/>
      <c r="F93" s="60"/>
      <c r="G93" s="60"/>
      <c r="H93" s="60"/>
      <c r="I93" s="60"/>
      <c r="J93" s="60"/>
      <c r="K93" s="60"/>
      <c r="L93" s="60"/>
      <c r="M93" s="60"/>
      <c r="N93" s="60"/>
      <c r="O93" s="60"/>
    </row>
    <row r="94" spans="2:15">
      <c r="B94" s="60"/>
      <c r="C94" s="60"/>
      <c r="D94" s="60"/>
      <c r="E94" s="60"/>
      <c r="F94" s="60"/>
      <c r="G94" s="60"/>
      <c r="H94" s="60"/>
      <c r="I94" s="60"/>
      <c r="J94" s="60"/>
      <c r="K94" s="60"/>
      <c r="L94" s="60"/>
      <c r="M94" s="60"/>
      <c r="N94" s="60"/>
      <c r="O94" s="60"/>
    </row>
    <row r="95" spans="2:15">
      <c r="B95" s="60"/>
      <c r="C95" s="60"/>
      <c r="D95" s="60"/>
      <c r="E95" s="60"/>
      <c r="F95" s="60"/>
      <c r="G95" s="60"/>
      <c r="H95" s="60"/>
      <c r="I95" s="60"/>
      <c r="J95" s="60"/>
      <c r="K95" s="60"/>
      <c r="L95" s="60"/>
      <c r="M95" s="60"/>
      <c r="N95" s="60"/>
      <c r="O95" s="60"/>
    </row>
    <row r="96" spans="2:15">
      <c r="B96" s="60"/>
      <c r="C96" s="60"/>
      <c r="D96" s="60"/>
      <c r="E96" s="60"/>
      <c r="F96" s="60"/>
      <c r="G96" s="60"/>
      <c r="H96" s="60"/>
      <c r="I96" s="60"/>
      <c r="J96" s="60"/>
      <c r="K96" s="60"/>
      <c r="L96" s="60"/>
      <c r="M96" s="60"/>
      <c r="N96" s="60"/>
      <c r="O96" s="60"/>
    </row>
    <row r="97" spans="2:15">
      <c r="B97" s="60"/>
      <c r="C97" s="60"/>
      <c r="D97" s="60"/>
      <c r="E97" s="60"/>
      <c r="F97" s="60"/>
      <c r="G97" s="60"/>
      <c r="H97" s="60"/>
      <c r="I97" s="60"/>
      <c r="J97" s="60"/>
      <c r="K97" s="60"/>
      <c r="L97" s="60"/>
      <c r="M97" s="60"/>
      <c r="N97" s="60"/>
      <c r="O97" s="60"/>
    </row>
    <row r="98" spans="2:15">
      <c r="B98" s="60"/>
      <c r="C98" s="60"/>
      <c r="D98" s="60"/>
      <c r="E98" s="60"/>
      <c r="F98" s="60"/>
      <c r="G98" s="60"/>
      <c r="H98" s="60"/>
      <c r="I98" s="60"/>
      <c r="J98" s="60"/>
      <c r="K98" s="60"/>
      <c r="L98" s="60"/>
      <c r="M98" s="60"/>
      <c r="N98" s="60"/>
      <c r="O98" s="60"/>
    </row>
    <row r="99" spans="2:15">
      <c r="B99" s="60"/>
      <c r="C99" s="60"/>
      <c r="D99" s="60"/>
      <c r="E99" s="60"/>
      <c r="F99" s="60"/>
      <c r="G99" s="60"/>
      <c r="H99" s="60"/>
      <c r="I99" s="60"/>
      <c r="J99" s="60"/>
      <c r="K99" s="60"/>
      <c r="L99" s="60"/>
      <c r="M99" s="60"/>
      <c r="N99" s="60"/>
      <c r="O99" s="60"/>
    </row>
    <row r="100" spans="2:15">
      <c r="B100" s="60"/>
      <c r="C100" s="60"/>
      <c r="D100" s="60"/>
      <c r="E100" s="60"/>
      <c r="F100" s="60"/>
      <c r="G100" s="60"/>
      <c r="H100" s="60"/>
      <c r="I100" s="60"/>
      <c r="J100" s="60"/>
      <c r="K100" s="60"/>
      <c r="L100" s="60"/>
      <c r="M100" s="60"/>
      <c r="N100" s="60"/>
      <c r="O100" s="60"/>
    </row>
    <row r="101" spans="2:15">
      <c r="B101" s="60"/>
      <c r="C101" s="60"/>
      <c r="D101" s="60"/>
      <c r="E101" s="60"/>
      <c r="F101" s="60"/>
      <c r="G101" s="60"/>
      <c r="H101" s="60"/>
      <c r="I101" s="60"/>
      <c r="J101" s="60"/>
      <c r="K101" s="60"/>
      <c r="L101" s="60"/>
      <c r="M101" s="60"/>
      <c r="N101" s="60"/>
      <c r="O101" s="60"/>
    </row>
    <row r="102" spans="2:15">
      <c r="B102" s="60"/>
      <c r="C102" s="60"/>
      <c r="D102" s="60"/>
      <c r="E102" s="60"/>
      <c r="F102" s="60"/>
      <c r="G102" s="60"/>
      <c r="H102" s="60"/>
      <c r="I102" s="60"/>
      <c r="J102" s="60"/>
      <c r="K102" s="60"/>
      <c r="L102" s="60"/>
      <c r="M102" s="60"/>
      <c r="N102" s="60"/>
      <c r="O102" s="60"/>
    </row>
    <row r="103" spans="2:15">
      <c r="B103" s="60"/>
      <c r="C103" s="60"/>
      <c r="D103" s="60"/>
      <c r="E103" s="60"/>
      <c r="F103" s="60"/>
      <c r="G103" s="60"/>
      <c r="H103" s="60"/>
      <c r="I103" s="60"/>
      <c r="J103" s="60"/>
      <c r="K103" s="60"/>
      <c r="L103" s="60"/>
      <c r="M103" s="60"/>
      <c r="N103" s="60"/>
      <c r="O103" s="60"/>
    </row>
    <row r="104" spans="2:15">
      <c r="B104" s="60"/>
      <c r="C104" s="60"/>
      <c r="D104" s="60"/>
      <c r="E104" s="60"/>
      <c r="F104" s="60"/>
      <c r="G104" s="60"/>
      <c r="H104" s="60"/>
      <c r="I104" s="60"/>
      <c r="J104" s="60"/>
      <c r="K104" s="60"/>
      <c r="L104" s="60"/>
      <c r="M104" s="60"/>
      <c r="N104" s="60"/>
      <c r="O104" s="60"/>
    </row>
    <row r="105" spans="2:15">
      <c r="B105" s="60"/>
      <c r="C105" s="60"/>
      <c r="D105" s="60"/>
      <c r="E105" s="60"/>
      <c r="F105" s="60"/>
      <c r="G105" s="60"/>
      <c r="H105" s="60"/>
      <c r="I105" s="60"/>
      <c r="J105" s="60"/>
      <c r="K105" s="60"/>
      <c r="L105" s="60"/>
      <c r="M105" s="60"/>
      <c r="N105" s="60"/>
      <c r="O105" s="60"/>
    </row>
    <row r="106" spans="2:15">
      <c r="B106" s="60"/>
      <c r="C106" s="60"/>
      <c r="D106" s="60"/>
      <c r="E106" s="60"/>
      <c r="F106" s="60"/>
      <c r="G106" s="60"/>
      <c r="H106" s="60"/>
      <c r="I106" s="60"/>
      <c r="J106" s="60"/>
      <c r="K106" s="60"/>
      <c r="L106" s="60"/>
      <c r="M106" s="60"/>
      <c r="N106" s="60"/>
      <c r="O106" s="60"/>
    </row>
    <row r="107" spans="2:15">
      <c r="B107" s="60"/>
      <c r="C107" s="60"/>
      <c r="D107" s="60"/>
      <c r="E107" s="60"/>
      <c r="F107" s="60"/>
      <c r="G107" s="60"/>
      <c r="H107" s="60"/>
      <c r="I107" s="60"/>
      <c r="J107" s="60"/>
      <c r="K107" s="60"/>
      <c r="L107" s="60"/>
      <c r="M107" s="60"/>
      <c r="N107" s="60"/>
      <c r="O107" s="60"/>
    </row>
    <row r="108" spans="2:15">
      <c r="B108" s="60"/>
      <c r="C108" s="60"/>
      <c r="D108" s="60"/>
      <c r="E108" s="60"/>
      <c r="F108" s="60"/>
      <c r="G108" s="60"/>
      <c r="H108" s="60"/>
      <c r="I108" s="60"/>
      <c r="J108" s="60"/>
      <c r="K108" s="60"/>
      <c r="L108" s="60"/>
      <c r="M108" s="60"/>
      <c r="N108" s="60"/>
      <c r="O108" s="60"/>
    </row>
    <row r="109" spans="2:15">
      <c r="B109" s="60"/>
      <c r="C109" s="60"/>
      <c r="D109" s="60"/>
      <c r="E109" s="60"/>
      <c r="F109" s="60"/>
      <c r="G109" s="60"/>
      <c r="H109" s="60"/>
      <c r="I109" s="60"/>
      <c r="J109" s="60"/>
      <c r="K109" s="60"/>
      <c r="L109" s="60"/>
      <c r="M109" s="60"/>
      <c r="N109" s="60"/>
      <c r="O109" s="60"/>
    </row>
    <row r="110" spans="2:15">
      <c r="B110" s="60"/>
      <c r="C110" s="60"/>
      <c r="D110" s="60"/>
      <c r="E110" s="60"/>
      <c r="F110" s="60"/>
      <c r="G110" s="60"/>
      <c r="H110" s="60"/>
      <c r="I110" s="60"/>
      <c r="J110" s="60"/>
      <c r="K110" s="60"/>
      <c r="L110" s="60"/>
      <c r="M110" s="60"/>
      <c r="N110" s="60"/>
      <c r="O110" s="60"/>
    </row>
    <row r="111" spans="2:15">
      <c r="B111" s="60"/>
      <c r="C111" s="60"/>
      <c r="D111" s="60"/>
      <c r="E111" s="60"/>
      <c r="F111" s="60"/>
      <c r="G111" s="60"/>
      <c r="H111" s="60"/>
      <c r="I111" s="60"/>
      <c r="J111" s="60"/>
      <c r="K111" s="60"/>
      <c r="L111" s="60"/>
      <c r="M111" s="60"/>
      <c r="N111" s="60"/>
      <c r="O111" s="60"/>
    </row>
    <row r="112" spans="2:15">
      <c r="B112" s="60"/>
      <c r="C112" s="60"/>
      <c r="D112" s="60"/>
      <c r="E112" s="60"/>
      <c r="F112" s="60"/>
      <c r="G112" s="60"/>
      <c r="H112" s="60"/>
      <c r="I112" s="60"/>
      <c r="J112" s="60"/>
      <c r="K112" s="60"/>
      <c r="L112" s="60"/>
      <c r="M112" s="60"/>
      <c r="N112" s="60"/>
      <c r="O112" s="60"/>
    </row>
    <row r="113" spans="2:15">
      <c r="B113" s="60"/>
      <c r="C113" s="60"/>
      <c r="D113" s="60"/>
      <c r="E113" s="60"/>
      <c r="F113" s="60"/>
      <c r="G113" s="60"/>
      <c r="H113" s="60"/>
      <c r="I113" s="60"/>
      <c r="J113" s="60"/>
      <c r="K113" s="60"/>
      <c r="L113" s="60"/>
      <c r="M113" s="60"/>
      <c r="N113" s="60"/>
      <c r="O113" s="60"/>
    </row>
    <row r="114" spans="2:15">
      <c r="B114" s="60"/>
      <c r="C114" s="60"/>
      <c r="D114" s="60"/>
      <c r="E114" s="60"/>
      <c r="F114" s="60"/>
      <c r="G114" s="60"/>
      <c r="H114" s="60"/>
      <c r="I114" s="60"/>
      <c r="J114" s="60"/>
      <c r="K114" s="60"/>
      <c r="L114" s="60"/>
      <c r="M114" s="60"/>
      <c r="N114" s="60"/>
      <c r="O114" s="60"/>
    </row>
    <row r="115" spans="2:15">
      <c r="B115" s="60"/>
      <c r="C115" s="60"/>
      <c r="D115" s="60"/>
      <c r="E115" s="60"/>
      <c r="F115" s="60"/>
      <c r="G115" s="60"/>
      <c r="H115" s="60"/>
      <c r="I115" s="60"/>
      <c r="J115" s="60"/>
      <c r="K115" s="60"/>
      <c r="L115" s="60"/>
      <c r="M115" s="60"/>
      <c r="N115" s="60"/>
      <c r="O115" s="60"/>
    </row>
    <row r="116" spans="2:15">
      <c r="B116" s="60"/>
      <c r="C116" s="60"/>
      <c r="D116" s="60"/>
      <c r="E116" s="60"/>
      <c r="F116" s="60"/>
      <c r="G116" s="60"/>
      <c r="H116" s="60"/>
      <c r="I116" s="60"/>
      <c r="J116" s="60"/>
      <c r="K116" s="60"/>
      <c r="L116" s="60"/>
      <c r="M116" s="60"/>
      <c r="N116" s="60"/>
      <c r="O116" s="60"/>
    </row>
    <row r="117" spans="2:15">
      <c r="B117" s="60"/>
      <c r="C117" s="60"/>
      <c r="D117" s="60"/>
      <c r="E117" s="60"/>
      <c r="F117" s="60"/>
      <c r="G117" s="60"/>
      <c r="H117" s="60"/>
      <c r="I117" s="60"/>
      <c r="J117" s="60"/>
      <c r="K117" s="60"/>
      <c r="L117" s="60"/>
      <c r="M117" s="60"/>
      <c r="N117" s="60"/>
      <c r="O117" s="60"/>
    </row>
    <row r="118" spans="2:15">
      <c r="B118" s="60"/>
      <c r="C118" s="60"/>
      <c r="D118" s="60"/>
      <c r="E118" s="60"/>
      <c r="F118" s="60"/>
      <c r="G118" s="60"/>
      <c r="H118" s="60"/>
      <c r="I118" s="60"/>
      <c r="J118" s="60"/>
      <c r="K118" s="60"/>
      <c r="L118" s="60"/>
      <c r="M118" s="60"/>
      <c r="N118" s="60"/>
      <c r="O118" s="60"/>
    </row>
    <row r="119" spans="2:15">
      <c r="B119" s="60"/>
      <c r="C119" s="60"/>
      <c r="D119" s="60"/>
      <c r="E119" s="60"/>
      <c r="F119" s="60"/>
      <c r="G119" s="60"/>
      <c r="H119" s="60"/>
      <c r="I119" s="60"/>
      <c r="J119" s="60"/>
      <c r="K119" s="60"/>
      <c r="L119" s="60"/>
      <c r="M119" s="60"/>
      <c r="N119" s="60"/>
      <c r="O119" s="60"/>
    </row>
    <row r="120" spans="2:15">
      <c r="B120" s="60"/>
      <c r="C120" s="60"/>
      <c r="D120" s="60"/>
      <c r="E120" s="60"/>
      <c r="F120" s="60"/>
      <c r="G120" s="60"/>
      <c r="H120" s="60"/>
      <c r="I120" s="60"/>
      <c r="J120" s="60"/>
      <c r="K120" s="60"/>
      <c r="L120" s="60"/>
      <c r="M120" s="60"/>
      <c r="N120" s="60"/>
      <c r="O120" s="60"/>
    </row>
    <row r="121" spans="2:15">
      <c r="B121" s="60"/>
      <c r="C121" s="60"/>
      <c r="D121" s="60"/>
      <c r="E121" s="60"/>
      <c r="F121" s="60"/>
      <c r="G121" s="60"/>
      <c r="H121" s="60"/>
      <c r="I121" s="60"/>
      <c r="J121" s="60"/>
      <c r="K121" s="60"/>
      <c r="L121" s="60"/>
      <c r="M121" s="60"/>
      <c r="N121" s="60"/>
      <c r="O121" s="60"/>
    </row>
    <row r="122" spans="2:15">
      <c r="B122" s="60"/>
      <c r="C122" s="60"/>
      <c r="D122" s="60"/>
      <c r="E122" s="60"/>
      <c r="F122" s="60"/>
      <c r="G122" s="60"/>
      <c r="H122" s="60"/>
      <c r="I122" s="60"/>
      <c r="J122" s="60"/>
      <c r="K122" s="60"/>
      <c r="L122" s="60"/>
      <c r="M122" s="60"/>
      <c r="N122" s="60"/>
      <c r="O122" s="60"/>
    </row>
    <row r="123" spans="2:15">
      <c r="B123" s="60"/>
      <c r="C123" s="60"/>
      <c r="D123" s="60"/>
      <c r="E123" s="60"/>
      <c r="F123" s="60"/>
      <c r="G123" s="60"/>
      <c r="H123" s="60"/>
      <c r="I123" s="60"/>
      <c r="J123" s="60"/>
      <c r="K123" s="60"/>
      <c r="L123" s="60"/>
      <c r="M123" s="60"/>
      <c r="N123" s="60"/>
      <c r="O123" s="60"/>
    </row>
    <row r="124" spans="2:15">
      <c r="B124" s="60"/>
      <c r="C124" s="60"/>
      <c r="D124" s="60"/>
      <c r="E124" s="60"/>
      <c r="F124" s="60"/>
      <c r="G124" s="60"/>
      <c r="H124" s="60"/>
      <c r="I124" s="60"/>
      <c r="J124" s="60"/>
      <c r="K124" s="60"/>
      <c r="L124" s="60"/>
      <c r="M124" s="60"/>
      <c r="N124" s="60"/>
      <c r="O124" s="60"/>
    </row>
    <row r="125" spans="2:15">
      <c r="B125" s="60"/>
      <c r="C125" s="60"/>
      <c r="D125" s="60"/>
      <c r="E125" s="60"/>
      <c r="F125" s="60"/>
      <c r="G125" s="60"/>
      <c r="H125" s="60"/>
      <c r="I125" s="60"/>
      <c r="J125" s="60"/>
      <c r="K125" s="60"/>
      <c r="L125" s="60"/>
      <c r="M125" s="60"/>
      <c r="N125" s="60"/>
      <c r="O125" s="60"/>
    </row>
    <row r="126" spans="2:15">
      <c r="B126" s="60"/>
      <c r="C126" s="60"/>
      <c r="D126" s="60"/>
      <c r="E126" s="60"/>
      <c r="F126" s="60"/>
      <c r="G126" s="60"/>
      <c r="H126" s="60"/>
      <c r="I126" s="60"/>
      <c r="J126" s="60"/>
      <c r="K126" s="60"/>
      <c r="L126" s="60"/>
      <c r="M126" s="60"/>
      <c r="N126" s="60"/>
      <c r="O126" s="60"/>
    </row>
    <row r="127" spans="2:15">
      <c r="B127" s="60"/>
      <c r="C127" s="60"/>
      <c r="D127" s="60"/>
      <c r="E127" s="60"/>
      <c r="F127" s="60"/>
      <c r="G127" s="60"/>
      <c r="H127" s="60"/>
      <c r="I127" s="60"/>
      <c r="J127" s="60"/>
      <c r="K127" s="60"/>
      <c r="L127" s="60"/>
      <c r="M127" s="60"/>
      <c r="N127" s="60"/>
      <c r="O127" s="60"/>
    </row>
    <row r="128" spans="2:15">
      <c r="B128" s="60"/>
      <c r="C128" s="60"/>
      <c r="D128" s="60"/>
      <c r="E128" s="60"/>
      <c r="F128" s="60"/>
      <c r="G128" s="60"/>
      <c r="H128" s="60"/>
      <c r="I128" s="60"/>
      <c r="J128" s="60"/>
      <c r="K128" s="60"/>
      <c r="L128" s="60"/>
      <c r="M128" s="60"/>
      <c r="N128" s="60"/>
      <c r="O128" s="60"/>
    </row>
    <row r="129" spans="2:15">
      <c r="B129" s="60"/>
      <c r="C129" s="60"/>
      <c r="D129" s="60"/>
      <c r="E129" s="60"/>
      <c r="F129" s="60"/>
      <c r="G129" s="60"/>
      <c r="H129" s="60"/>
      <c r="I129" s="60"/>
      <c r="J129" s="60"/>
      <c r="K129" s="60"/>
      <c r="L129" s="60"/>
      <c r="M129" s="60"/>
      <c r="N129" s="60"/>
      <c r="O129" s="60"/>
    </row>
    <row r="130" spans="2:15">
      <c r="B130" s="60"/>
      <c r="C130" s="60"/>
      <c r="D130" s="60"/>
      <c r="E130" s="60"/>
      <c r="F130" s="60"/>
      <c r="G130" s="60"/>
      <c r="H130" s="60"/>
      <c r="I130" s="60"/>
      <c r="J130" s="60"/>
      <c r="K130" s="60"/>
      <c r="L130" s="60"/>
      <c r="M130" s="60"/>
      <c r="N130" s="60"/>
      <c r="O130" s="60"/>
    </row>
    <row r="131" spans="2:15">
      <c r="B131" s="60"/>
      <c r="C131" s="60"/>
      <c r="D131" s="60"/>
      <c r="E131" s="60"/>
      <c r="F131" s="60"/>
      <c r="G131" s="60"/>
      <c r="H131" s="60"/>
      <c r="I131" s="60"/>
      <c r="J131" s="60"/>
      <c r="K131" s="60"/>
      <c r="L131" s="60"/>
      <c r="M131" s="60"/>
      <c r="N131" s="60"/>
      <c r="O131" s="60"/>
    </row>
    <row r="132" spans="2:15">
      <c r="B132" s="60"/>
      <c r="C132" s="60"/>
      <c r="D132" s="60"/>
      <c r="E132" s="60"/>
      <c r="F132" s="60"/>
      <c r="G132" s="60"/>
      <c r="H132" s="60"/>
      <c r="I132" s="60"/>
      <c r="J132" s="60"/>
      <c r="K132" s="60"/>
      <c r="L132" s="60"/>
      <c r="M132" s="60"/>
      <c r="N132" s="60"/>
      <c r="O132" s="60"/>
    </row>
    <row r="133" spans="2:15">
      <c r="B133" s="60"/>
      <c r="C133" s="60"/>
      <c r="D133" s="60"/>
      <c r="E133" s="60"/>
      <c r="F133" s="60"/>
      <c r="G133" s="60"/>
      <c r="H133" s="60"/>
      <c r="I133" s="60"/>
      <c r="J133" s="60"/>
      <c r="K133" s="60"/>
      <c r="L133" s="60"/>
      <c r="M133" s="60"/>
      <c r="N133" s="60"/>
      <c r="O133" s="60"/>
    </row>
    <row r="134" spans="2:15">
      <c r="B134" s="60"/>
      <c r="C134" s="60"/>
      <c r="D134" s="60"/>
      <c r="E134" s="60"/>
      <c r="F134" s="60"/>
      <c r="G134" s="60"/>
      <c r="H134" s="60"/>
      <c r="I134" s="60"/>
      <c r="J134" s="60"/>
      <c r="K134" s="60"/>
      <c r="L134" s="60"/>
      <c r="M134" s="60"/>
      <c r="N134" s="60"/>
      <c r="O134" s="60"/>
    </row>
    <row r="135" spans="2:15">
      <c r="B135" s="60"/>
      <c r="C135" s="60"/>
      <c r="D135" s="60"/>
      <c r="E135" s="60"/>
      <c r="F135" s="60"/>
      <c r="G135" s="60"/>
      <c r="H135" s="60"/>
      <c r="I135" s="60"/>
      <c r="J135" s="60"/>
      <c r="K135" s="60"/>
      <c r="L135" s="60"/>
      <c r="M135" s="60"/>
      <c r="N135" s="60"/>
      <c r="O135" s="60"/>
    </row>
    <row r="136" spans="2:15">
      <c r="B136" s="60"/>
      <c r="C136" s="60"/>
      <c r="D136" s="60"/>
      <c r="E136" s="60"/>
      <c r="F136" s="60"/>
      <c r="G136" s="60"/>
      <c r="H136" s="60"/>
      <c r="I136" s="60"/>
      <c r="J136" s="60"/>
      <c r="K136" s="60"/>
      <c r="L136" s="60"/>
      <c r="M136" s="60"/>
      <c r="N136" s="60"/>
      <c r="O136" s="60"/>
    </row>
    <row r="137" spans="2:15">
      <c r="B137" s="60"/>
      <c r="C137" s="60"/>
      <c r="D137" s="60"/>
      <c r="E137" s="60"/>
      <c r="F137" s="60"/>
      <c r="G137" s="60"/>
      <c r="H137" s="60"/>
      <c r="I137" s="60"/>
      <c r="J137" s="60"/>
      <c r="K137" s="60"/>
      <c r="L137" s="60"/>
      <c r="M137" s="60"/>
      <c r="N137" s="60"/>
      <c r="O137" s="60"/>
    </row>
    <row r="138" spans="2:15">
      <c r="B138" s="60"/>
      <c r="C138" s="60"/>
      <c r="D138" s="60"/>
      <c r="E138" s="60"/>
      <c r="F138" s="60"/>
      <c r="G138" s="60"/>
      <c r="H138" s="60"/>
      <c r="I138" s="60"/>
      <c r="J138" s="60"/>
      <c r="K138" s="60"/>
      <c r="L138" s="60"/>
      <c r="M138" s="60"/>
      <c r="N138" s="60"/>
      <c r="O138" s="60"/>
    </row>
    <row r="139" spans="2:15">
      <c r="B139" s="60"/>
      <c r="C139" s="60"/>
      <c r="D139" s="60"/>
      <c r="E139" s="60"/>
      <c r="F139" s="60"/>
      <c r="G139" s="60"/>
      <c r="H139" s="60"/>
      <c r="I139" s="60"/>
      <c r="J139" s="60"/>
      <c r="K139" s="60"/>
      <c r="L139" s="60"/>
      <c r="M139" s="60"/>
      <c r="N139" s="60"/>
      <c r="O139" s="60"/>
    </row>
    <row r="140" spans="2:15">
      <c r="B140" s="60"/>
      <c r="C140" s="60"/>
      <c r="D140" s="60"/>
      <c r="E140" s="60"/>
      <c r="F140" s="60"/>
      <c r="G140" s="60"/>
      <c r="H140" s="60"/>
      <c r="I140" s="60"/>
      <c r="J140" s="60"/>
      <c r="K140" s="60"/>
      <c r="L140" s="60"/>
      <c r="M140" s="60"/>
      <c r="N140" s="60"/>
      <c r="O140" s="60"/>
    </row>
    <row r="141" spans="2:15">
      <c r="B141" s="60"/>
      <c r="C141" s="60"/>
      <c r="D141" s="60"/>
      <c r="E141" s="60"/>
      <c r="F141" s="60"/>
      <c r="G141" s="60"/>
      <c r="H141" s="60"/>
      <c r="I141" s="60"/>
      <c r="J141" s="60"/>
      <c r="K141" s="60"/>
      <c r="L141" s="60"/>
      <c r="M141" s="60"/>
      <c r="N141" s="60"/>
      <c r="O141" s="60"/>
    </row>
    <row r="142" spans="2:15">
      <c r="B142" s="60"/>
      <c r="C142" s="60"/>
      <c r="D142" s="60"/>
      <c r="E142" s="60"/>
      <c r="F142" s="60"/>
      <c r="G142" s="60"/>
      <c r="H142" s="60"/>
      <c r="I142" s="60"/>
      <c r="J142" s="60"/>
      <c r="K142" s="60"/>
      <c r="L142" s="60"/>
      <c r="M142" s="60"/>
      <c r="N142" s="60"/>
      <c r="O142" s="60"/>
    </row>
    <row r="143" spans="2:15">
      <c r="B143" s="60"/>
      <c r="C143" s="60"/>
      <c r="D143" s="60"/>
      <c r="E143" s="60"/>
      <c r="F143" s="60"/>
      <c r="G143" s="60"/>
      <c r="H143" s="60"/>
      <c r="I143" s="60"/>
      <c r="J143" s="60"/>
      <c r="K143" s="60"/>
      <c r="L143" s="60"/>
      <c r="M143" s="60"/>
      <c r="N143" s="60"/>
      <c r="O143" s="60"/>
    </row>
    <row r="144" spans="2:15">
      <c r="B144" s="60"/>
      <c r="C144" s="60"/>
      <c r="D144" s="60"/>
      <c r="E144" s="60"/>
      <c r="F144" s="60"/>
      <c r="G144" s="60"/>
      <c r="H144" s="60"/>
      <c r="I144" s="60"/>
      <c r="J144" s="60"/>
      <c r="K144" s="60"/>
      <c r="L144" s="60"/>
      <c r="M144" s="60"/>
      <c r="N144" s="60"/>
      <c r="O144" s="60"/>
    </row>
    <row r="145" spans="2:15">
      <c r="B145" s="60"/>
      <c r="C145" s="60"/>
      <c r="D145" s="60"/>
      <c r="E145" s="60"/>
      <c r="F145" s="60"/>
      <c r="G145" s="60"/>
      <c r="H145" s="60"/>
      <c r="I145" s="60"/>
      <c r="J145" s="60"/>
      <c r="K145" s="60"/>
      <c r="L145" s="60"/>
      <c r="M145" s="60"/>
      <c r="N145" s="60"/>
      <c r="O145" s="60"/>
    </row>
    <row r="146" spans="2:15">
      <c r="B146" s="60"/>
      <c r="C146" s="60"/>
      <c r="D146" s="60"/>
      <c r="E146" s="60"/>
      <c r="F146" s="60"/>
      <c r="G146" s="60"/>
      <c r="H146" s="60"/>
      <c r="I146" s="60"/>
      <c r="J146" s="60"/>
      <c r="K146" s="60"/>
      <c r="L146" s="60"/>
      <c r="M146" s="60"/>
      <c r="N146" s="60"/>
      <c r="O146" s="60"/>
    </row>
    <row r="147" spans="2:15">
      <c r="B147" s="60"/>
      <c r="C147" s="60"/>
      <c r="D147" s="60"/>
      <c r="E147" s="60"/>
      <c r="F147" s="60"/>
      <c r="G147" s="60"/>
      <c r="H147" s="60"/>
      <c r="I147" s="60"/>
      <c r="J147" s="60"/>
      <c r="K147" s="60"/>
      <c r="L147" s="60"/>
      <c r="M147" s="60"/>
      <c r="N147" s="60"/>
      <c r="O147" s="60"/>
    </row>
    <row r="148" spans="2:15">
      <c r="B148" s="60"/>
      <c r="C148" s="60"/>
      <c r="D148" s="60"/>
      <c r="E148" s="60"/>
      <c r="F148" s="60"/>
      <c r="G148" s="60"/>
      <c r="H148" s="60"/>
      <c r="I148" s="60"/>
      <c r="J148" s="60"/>
      <c r="K148" s="60"/>
      <c r="L148" s="60"/>
      <c r="M148" s="60"/>
      <c r="N148" s="60"/>
      <c r="O148" s="60"/>
    </row>
    <row r="149" spans="2:15">
      <c r="B149" s="60"/>
      <c r="C149" s="60"/>
      <c r="D149" s="60"/>
      <c r="E149" s="60"/>
      <c r="F149" s="60"/>
      <c r="G149" s="60"/>
      <c r="H149" s="60"/>
      <c r="I149" s="60"/>
      <c r="J149" s="60"/>
      <c r="K149" s="60"/>
      <c r="L149" s="60"/>
      <c r="M149" s="60"/>
      <c r="N149" s="60"/>
      <c r="O149" s="60"/>
    </row>
    <row r="150" spans="2:15">
      <c r="B150" s="60"/>
      <c r="C150" s="60"/>
      <c r="D150" s="60"/>
      <c r="E150" s="60"/>
      <c r="F150" s="60"/>
      <c r="G150" s="60"/>
      <c r="H150" s="60"/>
      <c r="I150" s="60"/>
      <c r="J150" s="60"/>
      <c r="K150" s="60"/>
      <c r="L150" s="60"/>
      <c r="M150" s="60"/>
      <c r="N150" s="60"/>
      <c r="O150" s="60"/>
    </row>
    <row r="151" spans="2:15">
      <c r="B151" s="60"/>
      <c r="C151" s="60"/>
      <c r="D151" s="60"/>
      <c r="E151" s="60"/>
      <c r="F151" s="60"/>
      <c r="G151" s="60"/>
      <c r="H151" s="60"/>
      <c r="I151" s="60"/>
      <c r="J151" s="60"/>
      <c r="K151" s="60"/>
      <c r="L151" s="60"/>
      <c r="M151" s="60"/>
      <c r="N151" s="60"/>
      <c r="O151" s="60"/>
    </row>
    <row r="152" spans="2:15">
      <c r="B152" s="60"/>
      <c r="C152" s="60"/>
      <c r="D152" s="60"/>
      <c r="E152" s="60"/>
      <c r="F152" s="60"/>
      <c r="G152" s="60"/>
      <c r="H152" s="60"/>
      <c r="I152" s="60"/>
      <c r="J152" s="60"/>
      <c r="K152" s="60"/>
      <c r="L152" s="60"/>
      <c r="M152" s="60"/>
      <c r="N152" s="60"/>
      <c r="O152" s="60"/>
    </row>
    <row r="153" spans="2:15">
      <c r="B153" s="60"/>
      <c r="C153" s="60"/>
      <c r="D153" s="60"/>
      <c r="E153" s="60"/>
      <c r="F153" s="60"/>
      <c r="G153" s="60"/>
      <c r="H153" s="60"/>
      <c r="I153" s="60"/>
      <c r="J153" s="60"/>
      <c r="K153" s="60"/>
      <c r="L153" s="60"/>
      <c r="M153" s="60"/>
      <c r="N153" s="60"/>
      <c r="O153" s="60"/>
    </row>
    <row r="154" spans="2:15">
      <c r="B154" s="60"/>
      <c r="C154" s="60"/>
      <c r="D154" s="60"/>
      <c r="E154" s="60"/>
      <c r="F154" s="60"/>
      <c r="G154" s="60"/>
      <c r="H154" s="60"/>
      <c r="I154" s="60"/>
      <c r="J154" s="60"/>
      <c r="K154" s="60"/>
      <c r="L154" s="60"/>
      <c r="M154" s="60"/>
      <c r="N154" s="60"/>
      <c r="O154" s="60"/>
    </row>
    <row r="155" spans="2:15">
      <c r="B155" s="60"/>
      <c r="C155" s="60"/>
      <c r="D155" s="60"/>
      <c r="E155" s="60"/>
      <c r="F155" s="60"/>
      <c r="G155" s="60"/>
      <c r="H155" s="60"/>
      <c r="I155" s="60"/>
      <c r="J155" s="60"/>
      <c r="K155" s="60"/>
      <c r="L155" s="60"/>
      <c r="M155" s="60"/>
      <c r="N155" s="60"/>
      <c r="O155" s="60"/>
    </row>
    <row r="156" spans="2:15">
      <c r="B156" s="60"/>
      <c r="C156" s="60"/>
      <c r="D156" s="60"/>
      <c r="E156" s="60"/>
      <c r="F156" s="60"/>
      <c r="G156" s="60"/>
      <c r="H156" s="60"/>
      <c r="I156" s="60"/>
      <c r="J156" s="60"/>
      <c r="K156" s="60"/>
      <c r="L156" s="60"/>
      <c r="M156" s="60"/>
      <c r="N156" s="60"/>
      <c r="O156" s="60"/>
    </row>
    <row r="157" spans="2:15">
      <c r="B157" s="60"/>
      <c r="C157" s="60"/>
      <c r="D157" s="60"/>
      <c r="E157" s="60"/>
      <c r="F157" s="60"/>
      <c r="G157" s="60"/>
      <c r="H157" s="60"/>
      <c r="I157" s="60"/>
      <c r="J157" s="60"/>
      <c r="K157" s="60"/>
      <c r="L157" s="60"/>
      <c r="M157" s="60"/>
      <c r="N157" s="60"/>
      <c r="O157" s="60"/>
    </row>
    <row r="158" spans="2:15">
      <c r="B158" s="60"/>
      <c r="C158" s="60"/>
      <c r="D158" s="60"/>
      <c r="E158" s="60"/>
      <c r="F158" s="60"/>
      <c r="G158" s="60"/>
      <c r="H158" s="60"/>
      <c r="I158" s="60"/>
      <c r="J158" s="60"/>
      <c r="K158" s="60"/>
      <c r="L158" s="60"/>
      <c r="M158" s="60"/>
      <c r="N158" s="60"/>
      <c r="O158" s="60"/>
    </row>
    <row r="159" spans="2:15">
      <c r="B159" s="60"/>
      <c r="C159" s="60"/>
      <c r="D159" s="60"/>
      <c r="E159" s="60"/>
      <c r="F159" s="60"/>
      <c r="G159" s="60"/>
      <c r="H159" s="60"/>
      <c r="I159" s="60"/>
      <c r="J159" s="60"/>
      <c r="K159" s="60"/>
      <c r="L159" s="60"/>
      <c r="M159" s="60"/>
      <c r="N159" s="60"/>
      <c r="O159" s="60"/>
    </row>
    <row r="160" spans="2:15">
      <c r="B160" s="60"/>
      <c r="C160" s="60"/>
      <c r="D160" s="60"/>
      <c r="E160" s="60"/>
      <c r="F160" s="60"/>
      <c r="G160" s="60"/>
      <c r="H160" s="60"/>
      <c r="I160" s="60"/>
      <c r="J160" s="60"/>
      <c r="K160" s="60"/>
      <c r="L160" s="60"/>
      <c r="M160" s="60"/>
      <c r="N160" s="60"/>
      <c r="O160" s="60"/>
    </row>
    <row r="161" spans="2:15">
      <c r="B161" s="60"/>
      <c r="C161" s="60"/>
      <c r="D161" s="60"/>
      <c r="E161" s="60"/>
      <c r="F161" s="60"/>
      <c r="G161" s="60"/>
      <c r="H161" s="60"/>
      <c r="I161" s="60"/>
      <c r="J161" s="60"/>
      <c r="K161" s="60"/>
      <c r="L161" s="60"/>
      <c r="M161" s="60"/>
      <c r="N161" s="60"/>
      <c r="O161" s="60"/>
    </row>
    <row r="162" spans="2:15">
      <c r="B162" s="60"/>
      <c r="C162" s="60"/>
      <c r="D162" s="60"/>
      <c r="E162" s="60"/>
      <c r="F162" s="60"/>
      <c r="G162" s="60"/>
      <c r="H162" s="60"/>
      <c r="I162" s="60"/>
      <c r="J162" s="60"/>
      <c r="K162" s="60"/>
      <c r="L162" s="60"/>
      <c r="M162" s="60"/>
      <c r="N162" s="60"/>
      <c r="O162" s="60"/>
    </row>
    <row r="163" spans="2:15">
      <c r="B163" s="60"/>
      <c r="C163" s="60"/>
      <c r="D163" s="60"/>
      <c r="E163" s="60"/>
      <c r="F163" s="60"/>
      <c r="G163" s="60"/>
      <c r="H163" s="60"/>
      <c r="I163" s="60"/>
      <c r="J163" s="60"/>
      <c r="K163" s="60"/>
      <c r="L163" s="60"/>
      <c r="M163" s="60"/>
      <c r="N163" s="60"/>
      <c r="O163" s="60"/>
    </row>
    <row r="164" spans="2:15" s="60" customFormat="1"/>
    <row r="165" spans="2:15" s="60" customFormat="1"/>
    <row r="166" spans="2:15" s="60" customFormat="1"/>
    <row r="167" spans="2:15" s="60" customFormat="1"/>
    <row r="168" spans="2:15" s="60" customFormat="1"/>
    <row r="169" spans="2:15" s="60" customFormat="1"/>
    <row r="170" spans="2:15" s="60" customFormat="1"/>
    <row r="171" spans="2:15" s="60" customFormat="1"/>
    <row r="172" spans="2:15" s="60" customFormat="1"/>
    <row r="173" spans="2:15" s="60" customFormat="1"/>
    <row r="174" spans="2:15" s="60" customFormat="1"/>
    <row r="175" spans="2:15" s="60" customFormat="1"/>
    <row r="176" spans="2:15" s="60" customFormat="1"/>
    <row r="177" s="60" customFormat="1"/>
    <row r="178" s="60" customFormat="1"/>
    <row r="179" s="60" customFormat="1"/>
    <row r="180" s="60" customFormat="1"/>
    <row r="181" s="60" customFormat="1"/>
    <row r="182" s="60" customFormat="1"/>
    <row r="183" s="60" customFormat="1"/>
    <row r="184" s="60" customFormat="1"/>
    <row r="185" s="60" customFormat="1"/>
    <row r="186" s="60" customFormat="1"/>
    <row r="187" s="60" customFormat="1"/>
    <row r="188" s="60" customFormat="1"/>
    <row r="189" s="60" customFormat="1"/>
    <row r="190" s="60" customFormat="1"/>
    <row r="191" s="60" customFormat="1"/>
    <row r="192" s="60" customFormat="1"/>
    <row r="193" s="60" customFormat="1"/>
    <row r="194" s="60" customFormat="1"/>
    <row r="195" s="60" customFormat="1"/>
    <row r="196" s="60" customFormat="1"/>
    <row r="197" s="60" customFormat="1"/>
    <row r="198" s="60" customFormat="1"/>
    <row r="199" s="60" customFormat="1"/>
    <row r="200" s="60" customFormat="1"/>
    <row r="201" s="60" customFormat="1"/>
    <row r="202" s="60" customFormat="1"/>
    <row r="203" s="60" customFormat="1"/>
    <row r="204" s="60" customFormat="1"/>
    <row r="205" s="60" customFormat="1"/>
    <row r="206" s="60" customFormat="1"/>
    <row r="207" s="60" customFormat="1"/>
    <row r="208" s="60" customFormat="1"/>
    <row r="209" s="60" customFormat="1"/>
    <row r="210" s="60" customFormat="1"/>
    <row r="211" s="60" customFormat="1"/>
    <row r="212" s="60" customFormat="1"/>
    <row r="213" s="60" customFormat="1"/>
    <row r="214" s="60" customFormat="1"/>
    <row r="215" s="60" customFormat="1"/>
    <row r="216" s="60" customFormat="1"/>
    <row r="217" s="60" customFormat="1"/>
    <row r="218" s="60" customFormat="1"/>
    <row r="219" s="60" customFormat="1"/>
    <row r="220" s="60" customFormat="1"/>
    <row r="221" s="60" customFormat="1"/>
    <row r="222" s="60" customFormat="1"/>
    <row r="223" s="60" customFormat="1"/>
    <row r="224" s="60" customFormat="1"/>
    <row r="225" s="60" customFormat="1"/>
    <row r="226" s="60" customFormat="1"/>
    <row r="227" s="60" customFormat="1"/>
    <row r="228" s="60" customFormat="1"/>
    <row r="229" s="60" customFormat="1"/>
    <row r="230" s="60" customFormat="1"/>
    <row r="231" s="60" customFormat="1"/>
    <row r="232" s="60" customFormat="1"/>
    <row r="233" s="60" customFormat="1"/>
    <row r="234" s="60" customFormat="1"/>
    <row r="235" s="60" customFormat="1"/>
    <row r="236" s="60" customFormat="1"/>
    <row r="237" s="60" customFormat="1"/>
    <row r="238" s="60" customFormat="1"/>
    <row r="239" s="60" customFormat="1"/>
    <row r="240" s="60" customFormat="1"/>
    <row r="241" s="60" customFormat="1"/>
    <row r="242" s="60" customFormat="1"/>
    <row r="243" s="60" customFormat="1"/>
    <row r="244" s="60" customFormat="1"/>
    <row r="245" s="60" customFormat="1"/>
    <row r="246" s="60" customFormat="1"/>
    <row r="247" s="60" customFormat="1"/>
    <row r="248" s="60" customFormat="1"/>
    <row r="249" s="60" customFormat="1"/>
    <row r="250" s="60" customFormat="1"/>
    <row r="251" s="60" customFormat="1"/>
    <row r="252" s="60" customFormat="1"/>
    <row r="253" s="60" customFormat="1"/>
    <row r="254" s="60" customFormat="1"/>
    <row r="255" s="60" customFormat="1"/>
    <row r="256" s="60" customFormat="1"/>
    <row r="257" s="60" customFormat="1"/>
    <row r="258" s="60" customFormat="1"/>
    <row r="259" s="60" customFormat="1"/>
    <row r="260" s="60" customFormat="1"/>
    <row r="261" s="60" customFormat="1"/>
    <row r="262" s="60" customFormat="1"/>
    <row r="263" s="60" customFormat="1"/>
    <row r="264" s="60" customFormat="1"/>
    <row r="265" s="60" customFormat="1"/>
    <row r="266" s="60" customFormat="1"/>
    <row r="267" s="60" customFormat="1"/>
    <row r="268" s="60" customFormat="1"/>
    <row r="269" s="60" customFormat="1"/>
    <row r="270" s="60" customFormat="1"/>
    <row r="271" s="60" customFormat="1"/>
    <row r="272" s="60" customFormat="1"/>
    <row r="273" s="60" customFormat="1"/>
    <row r="274" s="60" customFormat="1"/>
    <row r="275" s="60" customFormat="1"/>
    <row r="276" s="60" customFormat="1"/>
    <row r="277" s="60" customFormat="1"/>
    <row r="278" s="60" customFormat="1"/>
    <row r="279" s="60" customFormat="1"/>
    <row r="280" s="60" customFormat="1"/>
    <row r="281" s="60" customFormat="1"/>
    <row r="282" s="60" customFormat="1"/>
    <row r="283" s="60" customFormat="1"/>
    <row r="284" s="60" customFormat="1"/>
    <row r="285" s="60" customFormat="1"/>
    <row r="286" s="60" customFormat="1"/>
    <row r="287" s="60" customFormat="1"/>
    <row r="288" s="60" customFormat="1"/>
    <row r="289" s="60" customFormat="1"/>
    <row r="290" s="60" customFormat="1"/>
    <row r="291" s="60" customFormat="1"/>
    <row r="292" s="60" customFormat="1"/>
    <row r="293" s="60" customFormat="1"/>
    <row r="294" s="60" customFormat="1"/>
    <row r="295" s="60" customFormat="1"/>
    <row r="296" s="60" customFormat="1"/>
    <row r="297" s="60" customFormat="1"/>
    <row r="298" s="60" customFormat="1"/>
    <row r="299" s="60" customFormat="1"/>
    <row r="300" s="60" customFormat="1"/>
    <row r="301" s="60" customFormat="1"/>
    <row r="302" s="60" customFormat="1"/>
    <row r="303" s="60" customFormat="1"/>
    <row r="304" s="60" customFormat="1"/>
    <row r="305" s="60" customFormat="1"/>
    <row r="306" s="60" customFormat="1"/>
    <row r="307" s="60" customFormat="1"/>
    <row r="308" s="60" customFormat="1"/>
    <row r="309" s="60" customFormat="1"/>
    <row r="310" s="60" customFormat="1"/>
    <row r="311" s="60" customFormat="1"/>
    <row r="312" s="60" customFormat="1"/>
    <row r="313" s="60" customFormat="1"/>
    <row r="314" s="60" customFormat="1"/>
    <row r="315" s="60" customFormat="1"/>
    <row r="316" s="60" customFormat="1"/>
    <row r="317" s="60" customFormat="1"/>
    <row r="318" s="60" customFormat="1"/>
    <row r="319" s="60" customFormat="1"/>
    <row r="320" s="60" customFormat="1"/>
    <row r="321" s="60" customFormat="1"/>
    <row r="322" s="60" customFormat="1"/>
    <row r="323" s="60" customFormat="1"/>
    <row r="324" s="60" customFormat="1"/>
  </sheetData>
  <sheetProtection algorithmName="SHA-512" hashValue="oefz4sozRKI8BKOmoVUntsDV/PkQkvWzO356RGiWuM2bPExd+IS2fx4FFHPwBDnnV17PCPgQlQD/Cvkvi2K6OQ==" saltValue="hPFBr16qP66cj6Lapei07Q==" spinCount="100000" sheet="1" objects="1" scenarios="1" selectLockedCells="1"/>
  <mergeCells count="43">
    <mergeCell ref="E79:G79"/>
    <mergeCell ref="I79:J79"/>
    <mergeCell ref="K79:M79"/>
    <mergeCell ref="D13:M13"/>
    <mergeCell ref="D26:M26"/>
    <mergeCell ref="D39:M39"/>
    <mergeCell ref="D52:M52"/>
    <mergeCell ref="E77:G77"/>
    <mergeCell ref="E78:G78"/>
    <mergeCell ref="I77:J77"/>
    <mergeCell ref="I78:J78"/>
    <mergeCell ref="K77:M77"/>
    <mergeCell ref="K78:M78"/>
    <mergeCell ref="E75:G75"/>
    <mergeCell ref="E76:G76"/>
    <mergeCell ref="I75:J75"/>
    <mergeCell ref="I76:J76"/>
    <mergeCell ref="K75:M75"/>
    <mergeCell ref="K76:M76"/>
    <mergeCell ref="E72:G72"/>
    <mergeCell ref="I72:J72"/>
    <mergeCell ref="K72:M72"/>
    <mergeCell ref="E73:G73"/>
    <mergeCell ref="E74:G74"/>
    <mergeCell ref="I73:J73"/>
    <mergeCell ref="I74:J74"/>
    <mergeCell ref="K73:M73"/>
    <mergeCell ref="K74:M74"/>
    <mergeCell ref="D65:M69"/>
    <mergeCell ref="K70:M70"/>
    <mergeCell ref="I70:J70"/>
    <mergeCell ref="E70:G70"/>
    <mergeCell ref="K71:M71"/>
    <mergeCell ref="I71:J71"/>
    <mergeCell ref="E71:G71"/>
    <mergeCell ref="D10:M10"/>
    <mergeCell ref="D3:N3"/>
    <mergeCell ref="D53:M61"/>
    <mergeCell ref="D14:M22"/>
    <mergeCell ref="D27:M35"/>
    <mergeCell ref="D40:M48"/>
    <mergeCell ref="D8:M8"/>
    <mergeCell ref="D5:M5"/>
  </mergeCells>
  <conditionalFormatting sqref="H71:H79">
    <cfRule type="containsText" dxfId="12" priority="1" operator="containsText" text="High">
      <formula>NOT(ISERROR(SEARCH("High",H71)))</formula>
    </cfRule>
    <cfRule type="containsText" dxfId="11" priority="2" operator="containsText" text="Moderate">
      <formula>NOT(ISERROR(SEARCH("Moderate",H71)))</formula>
    </cfRule>
    <cfRule type="containsText" dxfId="10" priority="3" operator="containsText" text="Low">
      <formula>NOT(ISERROR(SEARCH("Low",H71)))</formula>
    </cfRule>
  </conditionalFormatting>
  <dataValidations count="5">
    <dataValidation type="list" allowBlank="1" showInputMessage="1" showErrorMessage="1" error="Use the dropdown list to rank the risk or issue as low, moderate or high." prompt="Use the dropdown list to rank the risk or issue as low, moderate or high." sqref="H71:H79" xr:uid="{0716F4DE-57BC-4B9C-AA8C-DF637C54EAFC}">
      <formula1>"Low, Moderate, High"</formula1>
    </dataValidation>
    <dataValidation type="list" allowBlank="1" showInputMessage="1" showErrorMessage="1" error="Please select 'Risk' or 'Issue' from the dropdown list." prompt="Please select 'Risk' or 'Issue' from the dropdown list." sqref="D71:D79" xr:uid="{AF9A6D25-3668-4ED1-A42F-B10D1D668A07}">
      <formula1>"Risk, Issue"</formula1>
    </dataValidation>
    <dataValidation allowBlank="1" showInputMessage="1" showErrorMessage="1" prompt="Provide a brief description of the risk or issue." sqref="E71:G79" xr:uid="{DEB0F258-E7DB-4F2E-B989-09CFC96BBC7E}"/>
    <dataValidation type="list" allowBlank="1" showInputMessage="1" showErrorMessage="1" error="Use the dropdown list to specify whether the risk or issue relates to cost, project delivery, feasibility, resource or other." prompt="Use the dropdown list to specify whether the risk or issue relates to cost, project delivery, feasibility, resource or other." sqref="I71:J79" xr:uid="{99DB9FB4-49DF-4C66-8B0B-C7B6633348F2}">
      <formula1>"Cost, Project Delivery, Feasibility, Resource, Other"</formula1>
    </dataValidation>
    <dataValidation allowBlank="1" showInputMessage="1" showErrorMessage="1" prompt="Provide an explanation of how the risk or issue will be managed and mitigated." sqref="K71:M79" xr:uid="{07A8885A-62CB-4F3F-82C6-3B63D0423641}"/>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7E150-D6C7-4A1C-B64D-D1C3206E6A00}">
  <dimension ref="A1:FJ323"/>
  <sheetViews>
    <sheetView zoomScale="106" zoomScaleNormal="106" workbookViewId="0">
      <selection activeCell="G64" sqref="G64:I64"/>
    </sheetView>
  </sheetViews>
  <sheetFormatPr defaultColWidth="8.85546875" defaultRowHeight="14.45"/>
  <cols>
    <col min="1" max="1" width="2.85546875" style="60" customWidth="1"/>
    <col min="3" max="3" width="8.42578125" customWidth="1"/>
    <col min="4" max="4" width="57.42578125" customWidth="1"/>
    <col min="5" max="5" width="16.42578125" customWidth="1"/>
    <col min="6" max="6" width="22.85546875" customWidth="1"/>
    <col min="7" max="7" width="12.85546875" customWidth="1"/>
    <col min="8" max="8" width="22.42578125" customWidth="1"/>
    <col min="14" max="14" width="31.140625" customWidth="1"/>
    <col min="15" max="15" width="13.140625" style="1" customWidth="1"/>
    <col min="16" max="166" width="9.140625" style="60"/>
  </cols>
  <sheetData>
    <row r="1" spans="2:22" s="60" customFormat="1"/>
    <row r="2" spans="2:22">
      <c r="B2" s="1"/>
      <c r="C2" s="1"/>
      <c r="D2" s="1"/>
      <c r="E2" s="1"/>
      <c r="F2" s="1"/>
      <c r="G2" s="1"/>
      <c r="H2" s="1"/>
      <c r="I2" s="1"/>
      <c r="J2" s="1"/>
      <c r="K2" s="1"/>
      <c r="L2" s="1"/>
      <c r="M2" s="1"/>
      <c r="N2" s="1"/>
    </row>
    <row r="3" spans="2:22" ht="77.099999999999994" customHeight="1">
      <c r="B3" s="1"/>
      <c r="C3" s="1"/>
      <c r="D3" s="491" t="s">
        <v>317</v>
      </c>
      <c r="E3" s="491"/>
      <c r="F3" s="491"/>
      <c r="G3" s="491"/>
      <c r="H3" s="491"/>
      <c r="I3" s="491"/>
      <c r="J3" s="491"/>
      <c r="K3" s="491"/>
      <c r="L3" s="491"/>
      <c r="M3" s="491"/>
      <c r="N3" s="491"/>
    </row>
    <row r="4" spans="2:22">
      <c r="B4" s="1"/>
      <c r="C4" s="1"/>
      <c r="D4" s="1"/>
      <c r="E4" s="1"/>
      <c r="F4" s="1"/>
      <c r="G4" s="1"/>
      <c r="H4" s="1"/>
      <c r="I4" s="1"/>
      <c r="J4" s="1"/>
      <c r="K4" s="1"/>
      <c r="L4" s="1"/>
      <c r="M4" s="1"/>
      <c r="N4" s="1"/>
    </row>
    <row r="5" spans="2:22" ht="31.5" customHeight="1">
      <c r="B5" s="1"/>
      <c r="C5" s="1"/>
      <c r="D5" s="562" t="s">
        <v>318</v>
      </c>
      <c r="E5" s="563"/>
      <c r="F5" s="563"/>
      <c r="G5" s="563"/>
      <c r="H5" s="563"/>
      <c r="I5" s="563"/>
      <c r="J5" s="563"/>
      <c r="K5" s="563"/>
      <c r="L5" s="563"/>
      <c r="M5" s="563"/>
      <c r="N5" s="1"/>
    </row>
    <row r="6" spans="2:22">
      <c r="B6" s="1"/>
      <c r="C6" s="1"/>
      <c r="D6" s="1"/>
      <c r="E6" s="1"/>
      <c r="F6" s="1"/>
      <c r="G6" s="1"/>
      <c r="H6" s="1"/>
      <c r="I6" s="1"/>
      <c r="J6" s="1"/>
      <c r="K6" s="1"/>
      <c r="L6" s="1"/>
      <c r="M6" s="1"/>
      <c r="N6" s="1"/>
    </row>
    <row r="7" spans="2:22" ht="15.6">
      <c r="B7" s="1"/>
      <c r="C7" s="1"/>
      <c r="D7" s="175" t="s">
        <v>319</v>
      </c>
      <c r="E7" s="177"/>
      <c r="F7" s="177"/>
      <c r="G7" s="178"/>
      <c r="H7" s="179"/>
      <c r="I7" s="179"/>
      <c r="J7" s="179"/>
      <c r="K7" s="179"/>
      <c r="L7" s="179"/>
      <c r="M7" s="179"/>
      <c r="N7" s="179"/>
    </row>
    <row r="8" spans="2:22" ht="15.6">
      <c r="B8" s="1"/>
      <c r="C8" s="1"/>
      <c r="D8" s="558" t="s">
        <v>320</v>
      </c>
      <c r="E8" s="558"/>
      <c r="F8" s="558"/>
      <c r="G8" s="558"/>
      <c r="H8" s="558"/>
      <c r="I8" s="558"/>
      <c r="J8" s="558"/>
      <c r="K8" s="558"/>
      <c r="L8" s="558"/>
      <c r="M8" s="558"/>
      <c r="N8" s="558"/>
      <c r="O8" s="57"/>
      <c r="P8" s="61"/>
      <c r="Q8" s="61"/>
      <c r="R8" s="61"/>
      <c r="S8" s="61"/>
      <c r="T8" s="62"/>
      <c r="U8" s="62"/>
      <c r="V8" s="62"/>
    </row>
    <row r="9" spans="2:22">
      <c r="B9" s="1"/>
      <c r="C9" s="1"/>
      <c r="D9" s="1"/>
      <c r="E9" s="1"/>
      <c r="F9" s="1"/>
      <c r="G9" s="1"/>
      <c r="H9" s="1"/>
      <c r="I9" s="1"/>
      <c r="J9" s="1"/>
      <c r="K9" s="1"/>
      <c r="L9" s="1"/>
      <c r="M9" s="1"/>
      <c r="N9" s="1"/>
    </row>
    <row r="10" spans="2:22">
      <c r="B10" s="1"/>
      <c r="C10" s="1"/>
      <c r="D10" s="63" t="s">
        <v>321</v>
      </c>
      <c r="E10" s="1"/>
      <c r="F10" s="70"/>
      <c r="G10" s="55"/>
      <c r="H10" s="67" t="str">
        <f>IFERROR(F10/F29,"")</f>
        <v/>
      </c>
      <c r="I10" s="1"/>
      <c r="J10" s="1"/>
      <c r="K10" s="1"/>
      <c r="L10" s="1"/>
      <c r="M10" s="1"/>
      <c r="N10" s="1"/>
    </row>
    <row r="11" spans="2:22" ht="12" customHeight="1">
      <c r="B11" s="1"/>
      <c r="C11" s="1"/>
      <c r="D11" s="59"/>
      <c r="E11" s="1"/>
      <c r="F11" s="55"/>
      <c r="G11" s="55"/>
      <c r="H11" s="55"/>
      <c r="I11" s="1"/>
      <c r="J11" s="1"/>
      <c r="K11" s="1"/>
      <c r="L11" s="1"/>
      <c r="M11" s="1"/>
      <c r="N11" s="1"/>
    </row>
    <row r="12" spans="2:22">
      <c r="B12" s="1"/>
      <c r="C12" s="1"/>
      <c r="D12" s="63" t="s">
        <v>322</v>
      </c>
      <c r="E12" s="1"/>
      <c r="F12" s="70"/>
      <c r="G12" s="55"/>
      <c r="H12" s="67" t="str">
        <f>IFERROR(F12/F29,"")</f>
        <v/>
      </c>
      <c r="I12" s="1"/>
      <c r="J12" s="1"/>
      <c r="K12" s="1"/>
      <c r="L12" s="1"/>
      <c r="M12" s="1"/>
      <c r="N12" s="1"/>
    </row>
    <row r="13" spans="2:22">
      <c r="B13" s="1"/>
      <c r="C13" s="1"/>
      <c r="D13" s="59"/>
      <c r="E13" s="1"/>
      <c r="F13" s="55"/>
      <c r="G13" s="55"/>
      <c r="H13" s="55"/>
      <c r="I13" s="1"/>
      <c r="J13" s="1"/>
      <c r="K13" s="1"/>
      <c r="L13" s="1"/>
      <c r="M13" s="1"/>
      <c r="N13" s="1"/>
    </row>
    <row r="14" spans="2:22">
      <c r="B14" s="1"/>
      <c r="C14" s="1"/>
      <c r="D14" s="63" t="s">
        <v>323</v>
      </c>
      <c r="E14" s="1"/>
      <c r="F14" s="70"/>
      <c r="G14" s="55"/>
      <c r="H14" s="67" t="str">
        <f>IFERROR(F14/F29,"")</f>
        <v/>
      </c>
      <c r="I14" s="1"/>
      <c r="J14" s="1"/>
      <c r="K14" s="1"/>
      <c r="L14" s="1"/>
      <c r="M14" s="1"/>
      <c r="N14" s="1"/>
    </row>
    <row r="15" spans="2:22">
      <c r="B15" s="1"/>
      <c r="C15" s="1"/>
      <c r="D15" s="59"/>
      <c r="E15" s="1"/>
      <c r="F15" s="55"/>
      <c r="G15" s="55"/>
      <c r="H15" s="55"/>
      <c r="I15" s="1"/>
      <c r="J15" s="1"/>
      <c r="K15" s="1"/>
      <c r="L15" s="1"/>
      <c r="M15" s="1"/>
      <c r="N15" s="1"/>
    </row>
    <row r="16" spans="2:22" ht="15" customHeight="1">
      <c r="B16" s="1"/>
      <c r="C16" s="1"/>
      <c r="D16" s="276" t="s">
        <v>324</v>
      </c>
      <c r="E16" s="1"/>
      <c r="F16" s="70"/>
      <c r="G16" s="55"/>
      <c r="H16" s="67" t="str">
        <f>IFERROR(F16/F29,"")</f>
        <v/>
      </c>
      <c r="I16" s="1"/>
      <c r="J16" s="1"/>
      <c r="K16" s="1"/>
      <c r="L16" s="1"/>
      <c r="M16" s="1"/>
      <c r="N16" s="1"/>
    </row>
    <row r="17" spans="2:14">
      <c r="B17" s="1"/>
      <c r="C17" s="1"/>
      <c r="D17" s="59"/>
      <c r="E17" s="1"/>
      <c r="F17" s="55"/>
      <c r="G17" s="55"/>
      <c r="H17" s="55"/>
      <c r="I17" s="1"/>
      <c r="J17" s="1"/>
      <c r="K17" s="1"/>
      <c r="L17" s="1"/>
      <c r="M17" s="1"/>
      <c r="N17" s="1"/>
    </row>
    <row r="18" spans="2:14">
      <c r="B18" s="1"/>
      <c r="C18" s="1"/>
      <c r="D18" s="63" t="s">
        <v>325</v>
      </c>
      <c r="E18" s="1"/>
      <c r="F18" s="70"/>
      <c r="G18" s="55"/>
      <c r="H18" s="67" t="str">
        <f>IFERROR(F18/F29,"")</f>
        <v/>
      </c>
      <c r="I18" s="1"/>
      <c r="J18" s="1"/>
      <c r="K18" s="1"/>
      <c r="L18" s="1"/>
      <c r="M18" s="1"/>
      <c r="N18" s="1"/>
    </row>
    <row r="19" spans="2:14">
      <c r="B19" s="1"/>
      <c r="C19" s="1"/>
      <c r="D19" s="59"/>
      <c r="E19" s="1"/>
      <c r="F19" s="55"/>
      <c r="G19" s="55"/>
      <c r="H19" s="55"/>
      <c r="I19" s="1"/>
      <c r="J19" s="1"/>
      <c r="K19" s="1"/>
      <c r="L19" s="1"/>
      <c r="M19" s="1"/>
      <c r="N19" s="1"/>
    </row>
    <row r="20" spans="2:14">
      <c r="B20" s="1"/>
      <c r="C20" s="1"/>
      <c r="D20" s="63" t="s">
        <v>326</v>
      </c>
      <c r="E20" s="1"/>
      <c r="F20" s="70"/>
      <c r="G20" s="55"/>
      <c r="H20" s="67" t="str">
        <f>IFERROR(F20/F29,"")</f>
        <v/>
      </c>
      <c r="I20" s="1"/>
      <c r="J20" s="1"/>
      <c r="K20" s="1"/>
      <c r="L20" s="1"/>
      <c r="M20" s="1"/>
      <c r="N20" s="1"/>
    </row>
    <row r="21" spans="2:14">
      <c r="B21" s="1"/>
      <c r="C21" s="1"/>
      <c r="D21" s="59"/>
      <c r="E21" s="1"/>
      <c r="F21" s="55"/>
      <c r="G21" s="55"/>
      <c r="H21" s="55"/>
      <c r="I21" s="1"/>
      <c r="J21" s="1"/>
      <c r="K21" s="1"/>
      <c r="L21" s="1"/>
      <c r="M21" s="1"/>
      <c r="N21" s="1"/>
    </row>
    <row r="22" spans="2:14">
      <c r="B22" s="1"/>
      <c r="C22" s="1"/>
      <c r="D22" s="63" t="s">
        <v>327</v>
      </c>
      <c r="E22" s="1"/>
      <c r="F22" s="70"/>
      <c r="G22" s="55"/>
      <c r="H22" s="67" t="str">
        <f>IFERROR(F22/F29,"")</f>
        <v/>
      </c>
      <c r="I22" s="1"/>
      <c r="J22" s="1"/>
      <c r="K22" s="1"/>
      <c r="L22" s="1"/>
      <c r="M22" s="1"/>
      <c r="N22" s="1"/>
    </row>
    <row r="23" spans="2:14">
      <c r="B23" s="1"/>
      <c r="C23" s="1"/>
      <c r="D23" s="59"/>
      <c r="E23" s="1"/>
      <c r="F23" s="55"/>
      <c r="G23" s="55"/>
      <c r="H23" s="55"/>
      <c r="I23" s="1"/>
      <c r="J23" s="1"/>
      <c r="K23" s="1"/>
      <c r="L23" s="1"/>
      <c r="M23" s="1"/>
      <c r="N23" s="1"/>
    </row>
    <row r="24" spans="2:14">
      <c r="B24" s="1"/>
      <c r="C24" s="1"/>
      <c r="D24" s="63" t="s">
        <v>328</v>
      </c>
      <c r="E24" s="1"/>
      <c r="F24" s="73"/>
      <c r="G24" s="55"/>
      <c r="H24" s="68"/>
      <c r="I24" s="1"/>
      <c r="J24" s="1"/>
      <c r="K24" s="1"/>
      <c r="L24" s="1"/>
      <c r="M24" s="1"/>
      <c r="N24" s="1"/>
    </row>
    <row r="25" spans="2:14">
      <c r="B25" s="1"/>
      <c r="C25" s="1"/>
      <c r="D25" s="1"/>
      <c r="E25" s="1"/>
      <c r="F25" s="55"/>
      <c r="G25" s="55"/>
      <c r="H25" s="55"/>
      <c r="I25" s="1"/>
      <c r="J25" s="1"/>
      <c r="K25" s="1"/>
      <c r="L25" s="1"/>
      <c r="M25" s="1"/>
      <c r="N25" s="1"/>
    </row>
    <row r="26" spans="2:14">
      <c r="B26" s="1"/>
      <c r="C26" s="1"/>
      <c r="D26" s="63" t="s">
        <v>329</v>
      </c>
      <c r="E26" s="1"/>
      <c r="F26" s="70"/>
      <c r="G26" s="55"/>
      <c r="H26" s="67" t="str">
        <f>IFERROR(F26/F29,"")</f>
        <v/>
      </c>
      <c r="I26" s="1"/>
      <c r="J26" s="1"/>
      <c r="K26" s="1"/>
      <c r="L26" s="1"/>
      <c r="M26" s="1"/>
      <c r="N26" s="1"/>
    </row>
    <row r="27" spans="2:14">
      <c r="B27" s="1"/>
      <c r="C27" s="1"/>
      <c r="D27" s="69" t="s">
        <v>330</v>
      </c>
      <c r="E27" s="1"/>
      <c r="F27" s="55"/>
      <c r="G27" s="55"/>
      <c r="H27" s="55"/>
      <c r="I27" s="1"/>
      <c r="J27" s="1"/>
      <c r="K27" s="1"/>
      <c r="L27" s="1"/>
      <c r="M27" s="1"/>
      <c r="N27" s="1"/>
    </row>
    <row r="28" spans="2:14">
      <c r="B28" s="1"/>
      <c r="C28" s="1"/>
      <c r="D28" s="63"/>
      <c r="E28" s="1"/>
      <c r="F28" s="55"/>
      <c r="G28" s="55"/>
      <c r="H28" s="55"/>
      <c r="I28" s="1"/>
      <c r="J28" s="1"/>
      <c r="K28" s="1"/>
      <c r="L28" s="1"/>
      <c r="M28" s="1"/>
      <c r="N28" s="1"/>
    </row>
    <row r="29" spans="2:14">
      <c r="B29" s="1"/>
      <c r="C29" s="1"/>
      <c r="D29" s="63" t="s">
        <v>331</v>
      </c>
      <c r="E29" s="1"/>
      <c r="F29" s="66">
        <f>F10+F12+F14+F16+F18+F20+F22+F26</f>
        <v>0</v>
      </c>
      <c r="G29" s="55"/>
      <c r="H29" s="1"/>
      <c r="I29" s="1"/>
      <c r="J29" s="1"/>
      <c r="K29" s="1"/>
      <c r="L29" s="1"/>
      <c r="M29" s="1"/>
      <c r="N29" s="1"/>
    </row>
    <row r="30" spans="2:14">
      <c r="B30" s="1"/>
      <c r="C30" s="1"/>
      <c r="D30" s="63"/>
      <c r="E30" s="1"/>
      <c r="F30" s="1"/>
      <c r="G30" s="1"/>
      <c r="H30" s="1"/>
      <c r="I30" s="1"/>
      <c r="J30" s="1"/>
      <c r="K30" s="1"/>
      <c r="L30" s="1"/>
      <c r="M30" s="1"/>
      <c r="N30" s="1"/>
    </row>
    <row r="31" spans="2:14">
      <c r="B31" s="1"/>
      <c r="C31" s="1"/>
      <c r="D31" s="63"/>
      <c r="E31" s="1"/>
      <c r="F31" s="1"/>
      <c r="G31" s="1"/>
      <c r="H31" s="1"/>
      <c r="I31" s="1"/>
      <c r="J31" s="1"/>
      <c r="K31" s="1"/>
      <c r="L31" s="1"/>
      <c r="M31" s="1"/>
      <c r="N31" s="1"/>
    </row>
    <row r="32" spans="2:14">
      <c r="B32" s="1"/>
      <c r="C32" s="1"/>
      <c r="D32" s="1"/>
      <c r="E32" s="1"/>
      <c r="F32" s="1"/>
      <c r="G32" s="1"/>
      <c r="H32" s="1"/>
      <c r="I32" s="1"/>
      <c r="J32" s="1"/>
      <c r="K32" s="1"/>
      <c r="L32" s="1"/>
      <c r="M32" s="1"/>
      <c r="N32" s="1"/>
    </row>
    <row r="33" spans="2:14" ht="17.45">
      <c r="B33" s="1"/>
      <c r="C33" s="1"/>
      <c r="D33" s="175" t="s">
        <v>332</v>
      </c>
      <c r="E33" s="58"/>
      <c r="F33" s="58"/>
      <c r="G33" s="1"/>
      <c r="H33" s="1"/>
      <c r="I33" s="1"/>
      <c r="J33" s="1"/>
      <c r="K33" s="1"/>
      <c r="L33" s="1"/>
      <c r="M33" s="1"/>
      <c r="N33" s="1"/>
    </row>
    <row r="34" spans="2:14" ht="15.6">
      <c r="B34" s="1"/>
      <c r="C34" s="1"/>
      <c r="D34" s="179"/>
      <c r="E34" s="1"/>
      <c r="F34" s="405"/>
      <c r="G34" s="405"/>
      <c r="H34" s="1"/>
      <c r="I34" s="1"/>
      <c r="J34" s="1"/>
      <c r="K34" s="1"/>
      <c r="L34" s="1"/>
      <c r="M34" s="1"/>
      <c r="N34" s="1"/>
    </row>
    <row r="35" spans="2:14" ht="15.6">
      <c r="B35" s="1"/>
      <c r="C35" s="1"/>
      <c r="D35" s="177" t="s">
        <v>333</v>
      </c>
      <c r="E35" s="78"/>
      <c r="F35" s="405"/>
      <c r="G35" s="405"/>
      <c r="H35" s="405"/>
      <c r="I35" s="405"/>
      <c r="J35" s="405"/>
      <c r="K35" s="405"/>
      <c r="L35" s="405"/>
      <c r="M35" s="405"/>
      <c r="N35" s="1"/>
    </row>
    <row r="36" spans="2:14" ht="15.6">
      <c r="B36" s="1"/>
      <c r="C36" s="1"/>
      <c r="D36" s="177"/>
      <c r="E36" s="1"/>
      <c r="F36" s="405"/>
      <c r="G36" s="405"/>
      <c r="H36" s="405"/>
      <c r="I36" s="405"/>
      <c r="J36" s="405"/>
      <c r="K36" s="405"/>
      <c r="L36" s="405"/>
      <c r="M36" s="405"/>
      <c r="N36" s="1"/>
    </row>
    <row r="37" spans="2:14" ht="15.6">
      <c r="B37" s="1"/>
      <c r="C37" s="1"/>
      <c r="D37" s="175" t="s">
        <v>334</v>
      </c>
      <c r="E37" s="1"/>
      <c r="F37" s="1"/>
      <c r="G37" s="1"/>
      <c r="H37" s="1"/>
      <c r="I37" s="1"/>
      <c r="J37" s="1"/>
      <c r="K37" s="1"/>
      <c r="L37" s="1"/>
      <c r="M37" s="1"/>
      <c r="N37" s="1"/>
    </row>
    <row r="38" spans="2:14" ht="15.75" customHeight="1">
      <c r="B38" s="1"/>
      <c r="C38" s="1"/>
      <c r="D38" s="497" t="s">
        <v>335</v>
      </c>
      <c r="E38" s="497"/>
      <c r="F38" s="497"/>
      <c r="G38" s="497"/>
      <c r="H38" s="497"/>
      <c r="I38" s="497"/>
      <c r="J38" s="497"/>
      <c r="K38" s="497"/>
      <c r="L38" s="497"/>
      <c r="M38" s="497"/>
      <c r="N38" s="1"/>
    </row>
    <row r="39" spans="2:14" ht="15.75" customHeight="1">
      <c r="B39" s="1"/>
      <c r="C39" s="1"/>
      <c r="D39" s="497"/>
      <c r="E39" s="497"/>
      <c r="F39" s="497"/>
      <c r="G39" s="497"/>
      <c r="H39" s="497"/>
      <c r="I39" s="497"/>
      <c r="J39" s="497"/>
      <c r="K39" s="497"/>
      <c r="L39" s="497"/>
      <c r="M39" s="497"/>
      <c r="N39" s="1"/>
    </row>
    <row r="40" spans="2:14" ht="15.75" customHeight="1">
      <c r="B40" s="1"/>
      <c r="C40" s="1"/>
      <c r="D40" s="497"/>
      <c r="E40" s="497"/>
      <c r="F40" s="497"/>
      <c r="G40" s="497"/>
      <c r="H40" s="497"/>
      <c r="I40" s="497"/>
      <c r="J40" s="497"/>
      <c r="K40" s="497"/>
      <c r="L40" s="497"/>
      <c r="M40" s="497"/>
      <c r="N40" s="1"/>
    </row>
    <row r="41" spans="2:14" ht="34.5" customHeight="1">
      <c r="B41" s="1"/>
      <c r="C41" s="1"/>
      <c r="D41" s="497"/>
      <c r="E41" s="497"/>
      <c r="F41" s="497"/>
      <c r="G41" s="497"/>
      <c r="H41" s="497"/>
      <c r="I41" s="497"/>
      <c r="J41" s="497"/>
      <c r="K41" s="497"/>
      <c r="L41" s="497"/>
      <c r="M41" s="497"/>
      <c r="N41" s="1"/>
    </row>
    <row r="42" spans="2:14" ht="4.5" hidden="1" customHeight="1">
      <c r="B42" s="1"/>
      <c r="C42" s="1"/>
      <c r="D42" s="1"/>
      <c r="E42" s="1"/>
      <c r="F42" s="1"/>
      <c r="G42" s="1"/>
      <c r="H42" s="1"/>
      <c r="I42" s="1"/>
      <c r="J42" s="1"/>
      <c r="K42" s="1"/>
      <c r="L42" s="1"/>
      <c r="M42" s="1"/>
      <c r="N42" s="1"/>
    </row>
    <row r="43" spans="2:14">
      <c r="B43" s="1"/>
      <c r="C43" s="1"/>
      <c r="D43" s="556"/>
      <c r="E43" s="556"/>
      <c r="F43" s="556"/>
      <c r="G43" s="556"/>
      <c r="H43" s="556"/>
      <c r="I43" s="556"/>
      <c r="J43" s="556"/>
      <c r="K43" s="556"/>
      <c r="L43" s="556"/>
      <c r="M43" s="556"/>
      <c r="N43" s="1"/>
    </row>
    <row r="44" spans="2:14">
      <c r="B44" s="1"/>
      <c r="C44" s="1"/>
      <c r="D44" s="556"/>
      <c r="E44" s="556"/>
      <c r="F44" s="556"/>
      <c r="G44" s="556"/>
      <c r="H44" s="556"/>
      <c r="I44" s="556"/>
      <c r="J44" s="556"/>
      <c r="K44" s="556"/>
      <c r="L44" s="556"/>
      <c r="M44" s="556"/>
      <c r="N44" s="1"/>
    </row>
    <row r="45" spans="2:14">
      <c r="B45" s="1"/>
      <c r="C45" s="1"/>
      <c r="D45" s="556"/>
      <c r="E45" s="556"/>
      <c r="F45" s="556"/>
      <c r="G45" s="556"/>
      <c r="H45" s="556"/>
      <c r="I45" s="556"/>
      <c r="J45" s="556"/>
      <c r="K45" s="556"/>
      <c r="L45" s="556"/>
      <c r="M45" s="556"/>
      <c r="N45" s="1"/>
    </row>
    <row r="46" spans="2:14">
      <c r="B46" s="1"/>
      <c r="C46" s="1"/>
      <c r="D46" s="556"/>
      <c r="E46" s="556"/>
      <c r="F46" s="556"/>
      <c r="G46" s="556"/>
      <c r="H46" s="556"/>
      <c r="I46" s="556"/>
      <c r="J46" s="556"/>
      <c r="K46" s="556"/>
      <c r="L46" s="556"/>
      <c r="M46" s="556"/>
      <c r="N46" s="1"/>
    </row>
    <row r="47" spans="2:14">
      <c r="B47" s="1"/>
      <c r="C47" s="1"/>
      <c r="D47" s="556"/>
      <c r="E47" s="556"/>
      <c r="F47" s="556"/>
      <c r="G47" s="556"/>
      <c r="H47" s="556"/>
      <c r="I47" s="556"/>
      <c r="J47" s="556"/>
      <c r="K47" s="556"/>
      <c r="L47" s="556"/>
      <c r="M47" s="556"/>
      <c r="N47" s="1"/>
    </row>
    <row r="48" spans="2:14">
      <c r="B48" s="1"/>
      <c r="C48" s="1"/>
      <c r="D48" s="556"/>
      <c r="E48" s="556"/>
      <c r="F48" s="556"/>
      <c r="G48" s="556"/>
      <c r="H48" s="556"/>
      <c r="I48" s="556"/>
      <c r="J48" s="556"/>
      <c r="K48" s="556"/>
      <c r="L48" s="556"/>
      <c r="M48" s="556"/>
      <c r="N48" s="1"/>
    </row>
    <row r="49" spans="2:14">
      <c r="B49" s="1"/>
      <c r="C49" s="1"/>
      <c r="D49" s="556"/>
      <c r="E49" s="556"/>
      <c r="F49" s="556"/>
      <c r="G49" s="556"/>
      <c r="H49" s="556"/>
      <c r="I49" s="556"/>
      <c r="J49" s="556"/>
      <c r="K49" s="556"/>
      <c r="L49" s="556"/>
      <c r="M49" s="556"/>
      <c r="N49" s="1"/>
    </row>
    <row r="50" spans="2:14">
      <c r="B50" s="1"/>
      <c r="C50" s="1"/>
      <c r="D50" s="556"/>
      <c r="E50" s="556"/>
      <c r="F50" s="556"/>
      <c r="G50" s="556"/>
      <c r="H50" s="556"/>
      <c r="I50" s="556"/>
      <c r="J50" s="556"/>
      <c r="K50" s="556"/>
      <c r="L50" s="556"/>
      <c r="M50" s="556"/>
      <c r="N50" s="1"/>
    </row>
    <row r="51" spans="2:14" ht="54.6" customHeight="1">
      <c r="B51" s="1"/>
      <c r="C51" s="1"/>
      <c r="D51" s="556"/>
      <c r="E51" s="556"/>
      <c r="F51" s="556"/>
      <c r="G51" s="556"/>
      <c r="H51" s="556"/>
      <c r="I51" s="556"/>
      <c r="J51" s="556"/>
      <c r="K51" s="556"/>
      <c r="L51" s="556"/>
      <c r="M51" s="556"/>
      <c r="N51" s="1"/>
    </row>
    <row r="52" spans="2:14">
      <c r="B52" s="1"/>
      <c r="C52" s="1"/>
      <c r="D52" s="1"/>
      <c r="E52" s="1"/>
      <c r="F52" s="1"/>
      <c r="G52" s="1"/>
      <c r="H52" s="1"/>
      <c r="I52" s="1"/>
      <c r="J52" s="1"/>
      <c r="K52" s="1"/>
      <c r="L52" s="1"/>
      <c r="M52" s="1"/>
      <c r="N52" s="1"/>
    </row>
    <row r="53" spans="2:14">
      <c r="B53" s="1"/>
      <c r="C53" s="1"/>
      <c r="D53" s="1"/>
      <c r="E53" s="1"/>
      <c r="F53" s="1"/>
      <c r="G53" s="1"/>
      <c r="H53" s="1"/>
      <c r="I53" s="1"/>
      <c r="J53" s="1"/>
      <c r="K53" s="1"/>
      <c r="L53" s="1"/>
      <c r="M53" s="1"/>
      <c r="N53" s="1"/>
    </row>
    <row r="54" spans="2:14" ht="15.6">
      <c r="B54" s="1"/>
      <c r="C54" s="1"/>
      <c r="D54" s="174" t="s">
        <v>336</v>
      </c>
      <c r="E54" s="179"/>
      <c r="F54" s="179"/>
      <c r="G54" s="179"/>
      <c r="H54" s="179"/>
      <c r="I54" s="179"/>
      <c r="J54" s="179"/>
      <c r="K54" s="179"/>
      <c r="L54" s="179"/>
      <c r="M54" s="179"/>
      <c r="N54" s="1"/>
    </row>
    <row r="55" spans="2:14" ht="76.5" customHeight="1">
      <c r="B55" s="1"/>
      <c r="C55" s="1"/>
      <c r="D55" s="497" t="s">
        <v>337</v>
      </c>
      <c r="E55" s="497"/>
      <c r="F55" s="497"/>
      <c r="G55" s="497"/>
      <c r="H55" s="497"/>
      <c r="I55" s="497"/>
      <c r="J55" s="497"/>
      <c r="K55" s="497"/>
      <c r="L55" s="497"/>
      <c r="M55" s="497"/>
      <c r="N55" s="1"/>
    </row>
    <row r="56" spans="2:14" ht="45.75" customHeight="1">
      <c r="B56" s="1"/>
      <c r="C56" s="1"/>
      <c r="D56" s="72" t="s">
        <v>338</v>
      </c>
      <c r="E56" s="559" t="s">
        <v>339</v>
      </c>
      <c r="F56" s="559"/>
      <c r="G56" s="560" t="s">
        <v>340</v>
      </c>
      <c r="H56" s="560"/>
      <c r="I56" s="561"/>
      <c r="J56" s="1"/>
      <c r="K56" s="1"/>
      <c r="L56" s="1"/>
      <c r="M56" s="1"/>
      <c r="N56" s="1"/>
    </row>
    <row r="57" spans="2:14" ht="20.100000000000001" customHeight="1">
      <c r="B57" s="1"/>
      <c r="C57" s="1"/>
      <c r="D57" s="79" t="s">
        <v>341</v>
      </c>
      <c r="E57" s="553"/>
      <c r="F57" s="553"/>
      <c r="G57" s="554"/>
      <c r="H57" s="554"/>
      <c r="I57" s="555"/>
      <c r="J57" s="1"/>
      <c r="K57" s="1"/>
      <c r="L57" s="1"/>
      <c r="M57" s="1"/>
      <c r="N57" s="1"/>
    </row>
    <row r="58" spans="2:14" ht="20.100000000000001" customHeight="1">
      <c r="B58" s="1"/>
      <c r="C58" s="1"/>
      <c r="D58" s="79" t="s">
        <v>342</v>
      </c>
      <c r="E58" s="553"/>
      <c r="F58" s="553"/>
      <c r="G58" s="554"/>
      <c r="H58" s="554"/>
      <c r="I58" s="555"/>
      <c r="J58" s="1"/>
      <c r="K58" s="1"/>
      <c r="L58" s="1"/>
      <c r="M58" s="1"/>
      <c r="N58" s="1"/>
    </row>
    <row r="59" spans="2:14" ht="20.100000000000001" customHeight="1">
      <c r="B59" s="1"/>
      <c r="C59" s="1"/>
      <c r="D59" s="79" t="s">
        <v>343</v>
      </c>
      <c r="E59" s="553"/>
      <c r="F59" s="553"/>
      <c r="G59" s="554"/>
      <c r="H59" s="554"/>
      <c r="I59" s="555"/>
      <c r="J59" s="1"/>
      <c r="K59" s="1"/>
      <c r="L59" s="1"/>
      <c r="M59" s="1"/>
      <c r="N59" s="1"/>
    </row>
    <row r="60" spans="2:14" ht="20.100000000000001" customHeight="1">
      <c r="B60" s="1"/>
      <c r="C60" s="1"/>
      <c r="D60" s="79" t="s">
        <v>344</v>
      </c>
      <c r="E60" s="553"/>
      <c r="F60" s="553"/>
      <c r="G60" s="554"/>
      <c r="H60" s="554"/>
      <c r="I60" s="555"/>
      <c r="J60" s="1"/>
      <c r="K60" s="1"/>
      <c r="L60" s="1"/>
      <c r="M60" s="1"/>
      <c r="N60" s="1"/>
    </row>
    <row r="61" spans="2:14" ht="20.100000000000001" customHeight="1">
      <c r="B61" s="1"/>
      <c r="C61" s="1"/>
      <c r="D61" s="79" t="s">
        <v>345</v>
      </c>
      <c r="E61" s="553"/>
      <c r="F61" s="553"/>
      <c r="G61" s="554"/>
      <c r="H61" s="554"/>
      <c r="I61" s="555"/>
      <c r="J61" s="1"/>
      <c r="K61" s="1"/>
      <c r="L61" s="1"/>
      <c r="M61" s="1"/>
      <c r="N61" s="1"/>
    </row>
    <row r="62" spans="2:14" ht="20.100000000000001" customHeight="1">
      <c r="B62" s="1"/>
      <c r="C62" s="1"/>
      <c r="D62" s="79" t="s">
        <v>346</v>
      </c>
      <c r="E62" s="553"/>
      <c r="F62" s="553"/>
      <c r="G62" s="554"/>
      <c r="H62" s="554"/>
      <c r="I62" s="555"/>
      <c r="J62" s="1"/>
      <c r="K62" s="1"/>
      <c r="L62" s="1"/>
      <c r="M62" s="1"/>
      <c r="N62" s="1"/>
    </row>
    <row r="63" spans="2:14" ht="20.100000000000001" customHeight="1">
      <c r="B63" s="1"/>
      <c r="C63" s="1"/>
      <c r="D63" s="79" t="s">
        <v>347</v>
      </c>
      <c r="E63" s="553"/>
      <c r="F63" s="553"/>
      <c r="G63" s="554"/>
      <c r="H63" s="554"/>
      <c r="I63" s="555"/>
      <c r="J63" s="1"/>
      <c r="K63" s="1"/>
      <c r="L63" s="1"/>
      <c r="M63" s="1"/>
      <c r="N63" s="1"/>
    </row>
    <row r="64" spans="2:14" ht="20.100000000000001" customHeight="1">
      <c r="B64" s="1"/>
      <c r="C64" s="1"/>
      <c r="D64" s="79" t="s">
        <v>348</v>
      </c>
      <c r="E64" s="553"/>
      <c r="F64" s="553"/>
      <c r="G64" s="554"/>
      <c r="H64" s="554"/>
      <c r="I64" s="555"/>
      <c r="J64" s="1"/>
      <c r="K64" s="1"/>
      <c r="L64" s="1"/>
      <c r="M64" s="1"/>
      <c r="N64" s="1"/>
    </row>
    <row r="65" spans="2:14">
      <c r="B65" s="1"/>
      <c r="C65" s="1"/>
      <c r="D65" s="1"/>
      <c r="E65" s="1"/>
      <c r="F65" s="1"/>
      <c r="G65" s="1"/>
      <c r="H65" s="1"/>
      <c r="I65" s="1"/>
      <c r="J65" s="1"/>
      <c r="K65" s="1"/>
      <c r="L65" s="1"/>
      <c r="M65" s="1"/>
      <c r="N65" s="1"/>
    </row>
    <row r="66" spans="2:14" ht="15.75" customHeight="1">
      <c r="B66" s="1"/>
      <c r="C66" s="1"/>
      <c r="D66" s="557" t="s">
        <v>349</v>
      </c>
      <c r="E66" s="557"/>
      <c r="F66" s="557"/>
      <c r="G66" s="557"/>
      <c r="H66" s="557"/>
      <c r="I66" s="557"/>
      <c r="J66" s="557"/>
      <c r="K66" s="557"/>
      <c r="L66" s="557"/>
      <c r="M66" s="557"/>
      <c r="N66" s="1"/>
    </row>
    <row r="67" spans="2:14" ht="15.75" customHeight="1">
      <c r="B67" s="1"/>
      <c r="C67" s="1"/>
      <c r="D67" s="557"/>
      <c r="E67" s="557"/>
      <c r="F67" s="557"/>
      <c r="G67" s="557"/>
      <c r="H67" s="557"/>
      <c r="I67" s="557"/>
      <c r="J67" s="557"/>
      <c r="K67" s="557"/>
      <c r="L67" s="557"/>
      <c r="M67" s="557"/>
      <c r="N67" s="1"/>
    </row>
    <row r="68" spans="2:14" ht="31.5" customHeight="1">
      <c r="B68" s="1"/>
      <c r="C68" s="1"/>
      <c r="D68" s="557"/>
      <c r="E68" s="557"/>
      <c r="F68" s="557"/>
      <c r="G68" s="557"/>
      <c r="H68" s="557"/>
      <c r="I68" s="557"/>
      <c r="J68" s="557"/>
      <c r="K68" s="557"/>
      <c r="L68" s="557"/>
      <c r="M68" s="557"/>
      <c r="N68" s="1"/>
    </row>
    <row r="69" spans="2:14">
      <c r="B69" s="1"/>
      <c r="C69" s="1"/>
      <c r="D69" s="64"/>
      <c r="E69" s="1"/>
      <c r="F69" s="1"/>
      <c r="G69" s="1"/>
      <c r="H69" s="1"/>
      <c r="I69" s="1"/>
      <c r="J69" s="1"/>
      <c r="K69" s="1"/>
      <c r="L69" s="1"/>
      <c r="M69" s="1"/>
      <c r="N69" s="1"/>
    </row>
    <row r="70" spans="2:14">
      <c r="B70" s="1"/>
      <c r="C70" s="1"/>
      <c r="D70" s="556"/>
      <c r="E70" s="556"/>
      <c r="F70" s="556"/>
      <c r="G70" s="556"/>
      <c r="H70" s="556"/>
      <c r="I70" s="556"/>
      <c r="J70" s="556"/>
      <c r="K70" s="556"/>
      <c r="L70" s="556"/>
      <c r="M70" s="556"/>
      <c r="N70" s="1"/>
    </row>
    <row r="71" spans="2:14">
      <c r="B71" s="1"/>
      <c r="C71" s="1"/>
      <c r="D71" s="556"/>
      <c r="E71" s="556"/>
      <c r="F71" s="556"/>
      <c r="G71" s="556"/>
      <c r="H71" s="556"/>
      <c r="I71" s="556"/>
      <c r="J71" s="556"/>
      <c r="K71" s="556"/>
      <c r="L71" s="556"/>
      <c r="M71" s="556"/>
      <c r="N71" s="1"/>
    </row>
    <row r="72" spans="2:14">
      <c r="B72" s="1"/>
      <c r="C72" s="1"/>
      <c r="D72" s="556"/>
      <c r="E72" s="556"/>
      <c r="F72" s="556"/>
      <c r="G72" s="556"/>
      <c r="H72" s="556"/>
      <c r="I72" s="556"/>
      <c r="J72" s="556"/>
      <c r="K72" s="556"/>
      <c r="L72" s="556"/>
      <c r="M72" s="556"/>
      <c r="N72" s="1"/>
    </row>
    <row r="73" spans="2:14">
      <c r="B73" s="1"/>
      <c r="C73" s="1"/>
      <c r="D73" s="556"/>
      <c r="E73" s="556"/>
      <c r="F73" s="556"/>
      <c r="G73" s="556"/>
      <c r="H73" s="556"/>
      <c r="I73" s="556"/>
      <c r="J73" s="556"/>
      <c r="K73" s="556"/>
      <c r="L73" s="556"/>
      <c r="M73" s="556"/>
      <c r="N73" s="1"/>
    </row>
    <row r="74" spans="2:14">
      <c r="B74" s="1"/>
      <c r="C74" s="1"/>
      <c r="D74" s="556"/>
      <c r="E74" s="556"/>
      <c r="F74" s="556"/>
      <c r="G74" s="556"/>
      <c r="H74" s="556"/>
      <c r="I74" s="556"/>
      <c r="J74" s="556"/>
      <c r="K74" s="556"/>
      <c r="L74" s="556"/>
      <c r="M74" s="556"/>
      <c r="N74" s="1"/>
    </row>
    <row r="75" spans="2:14">
      <c r="B75" s="1"/>
      <c r="C75" s="1"/>
      <c r="D75" s="556"/>
      <c r="E75" s="556"/>
      <c r="F75" s="556"/>
      <c r="G75" s="556"/>
      <c r="H75" s="556"/>
      <c r="I75" s="556"/>
      <c r="J75" s="556"/>
      <c r="K75" s="556"/>
      <c r="L75" s="556"/>
      <c r="M75" s="556"/>
      <c r="N75" s="1"/>
    </row>
    <row r="76" spans="2:14">
      <c r="B76" s="1"/>
      <c r="C76" s="1"/>
      <c r="D76" s="556"/>
      <c r="E76" s="556"/>
      <c r="F76" s="556"/>
      <c r="G76" s="556"/>
      <c r="H76" s="556"/>
      <c r="I76" s="556"/>
      <c r="J76" s="556"/>
      <c r="K76" s="556"/>
      <c r="L76" s="556"/>
      <c r="M76" s="556"/>
      <c r="N76" s="1"/>
    </row>
    <row r="77" spans="2:14">
      <c r="B77" s="1"/>
      <c r="C77" s="1"/>
      <c r="D77" s="556"/>
      <c r="E77" s="556"/>
      <c r="F77" s="556"/>
      <c r="G77" s="556"/>
      <c r="H77" s="556"/>
      <c r="I77" s="556"/>
      <c r="J77" s="556"/>
      <c r="K77" s="556"/>
      <c r="L77" s="556"/>
      <c r="M77" s="556"/>
      <c r="N77" s="1"/>
    </row>
    <row r="78" spans="2:14" ht="47.45" customHeight="1">
      <c r="B78" s="1"/>
      <c r="C78" s="1"/>
      <c r="D78" s="556"/>
      <c r="E78" s="556"/>
      <c r="F78" s="556"/>
      <c r="G78" s="556"/>
      <c r="H78" s="556"/>
      <c r="I78" s="556"/>
      <c r="J78" s="556"/>
      <c r="K78" s="556"/>
      <c r="L78" s="556"/>
      <c r="M78" s="556"/>
      <c r="N78" s="1"/>
    </row>
    <row r="79" spans="2:14">
      <c r="B79" s="1"/>
      <c r="C79" s="1"/>
      <c r="D79" s="349"/>
      <c r="E79" s="349"/>
      <c r="F79" s="349"/>
      <c r="G79" s="349"/>
      <c r="H79" s="349"/>
      <c r="I79" s="349"/>
      <c r="J79" s="349"/>
      <c r="K79" s="349"/>
      <c r="L79" s="349"/>
      <c r="M79" s="349"/>
      <c r="N79" s="1"/>
    </row>
    <row r="80" spans="2:14">
      <c r="B80" s="1"/>
      <c r="C80" s="1"/>
      <c r="D80" s="71"/>
      <c r="E80" s="71"/>
      <c r="F80" s="71"/>
      <c r="G80" s="71"/>
      <c r="H80" s="71"/>
      <c r="I80" s="71"/>
      <c r="J80" s="71"/>
      <c r="K80" s="71"/>
      <c r="L80" s="71"/>
      <c r="M80" s="71"/>
      <c r="N80" s="1"/>
    </row>
    <row r="81" spans="2:15">
      <c r="B81" s="1"/>
      <c r="C81" s="1"/>
      <c r="D81" s="71"/>
      <c r="E81" s="71"/>
      <c r="F81" s="71"/>
      <c r="G81" s="71"/>
      <c r="H81" s="71"/>
      <c r="I81" s="71"/>
      <c r="J81" s="71"/>
      <c r="K81" s="71"/>
      <c r="L81" s="71"/>
      <c r="M81" s="71"/>
      <c r="N81" s="1"/>
    </row>
    <row r="82" spans="2:15">
      <c r="B82" s="1"/>
      <c r="C82" s="1"/>
      <c r="D82" s="1"/>
      <c r="E82" s="1"/>
      <c r="F82" s="1"/>
      <c r="G82" s="1"/>
      <c r="H82" s="1"/>
      <c r="I82" s="1"/>
      <c r="J82" s="1"/>
      <c r="K82" s="1"/>
      <c r="L82" s="1"/>
      <c r="M82" s="1"/>
      <c r="N82" s="56" t="s">
        <v>116</v>
      </c>
    </row>
    <row r="83" spans="2:15">
      <c r="B83" s="1"/>
      <c r="C83" s="1"/>
      <c r="D83" s="1"/>
      <c r="E83" s="1"/>
      <c r="F83" s="1"/>
      <c r="G83" s="1"/>
      <c r="H83" s="1"/>
      <c r="I83" s="1"/>
      <c r="J83" s="1"/>
      <c r="K83" s="1"/>
      <c r="L83" s="1"/>
      <c r="M83" s="1"/>
      <c r="N83" s="1"/>
    </row>
    <row r="84" spans="2:15">
      <c r="B84" s="65"/>
      <c r="C84" s="65"/>
      <c r="D84" s="65"/>
      <c r="E84" s="65"/>
      <c r="F84" s="65"/>
      <c r="G84" s="65"/>
      <c r="H84" s="65"/>
      <c r="I84" s="65"/>
      <c r="J84" s="65"/>
      <c r="K84" s="65"/>
      <c r="L84" s="65"/>
      <c r="M84" s="65"/>
      <c r="N84" s="65"/>
      <c r="O84" s="65"/>
    </row>
    <row r="85" spans="2:15">
      <c r="B85" s="60"/>
      <c r="C85" s="60"/>
      <c r="D85" s="60"/>
      <c r="E85" s="60"/>
      <c r="F85" s="60"/>
      <c r="G85" s="60"/>
      <c r="H85" s="60"/>
      <c r="I85" s="60"/>
      <c r="J85" s="60"/>
      <c r="K85" s="60"/>
      <c r="L85" s="60"/>
      <c r="M85" s="60"/>
      <c r="N85" s="60"/>
      <c r="O85" s="60"/>
    </row>
    <row r="86" spans="2:15">
      <c r="B86" s="60"/>
      <c r="C86" s="60"/>
      <c r="D86" s="60"/>
      <c r="E86" s="60"/>
      <c r="F86" s="60"/>
      <c r="G86" s="60"/>
      <c r="H86" s="60"/>
      <c r="I86" s="60"/>
      <c r="J86" s="60"/>
      <c r="K86" s="60"/>
      <c r="L86" s="60"/>
      <c r="M86" s="60"/>
      <c r="N86" s="60"/>
      <c r="O86" s="60"/>
    </row>
    <row r="87" spans="2:15">
      <c r="B87" s="60"/>
      <c r="C87" s="60"/>
      <c r="D87" s="60"/>
      <c r="E87" s="60"/>
      <c r="F87" s="60"/>
      <c r="G87" s="60"/>
      <c r="H87" s="60"/>
      <c r="I87" s="60"/>
      <c r="J87" s="60"/>
      <c r="K87" s="60"/>
      <c r="L87" s="60"/>
      <c r="M87" s="60"/>
      <c r="N87" s="60"/>
      <c r="O87" s="60"/>
    </row>
    <row r="88" spans="2:15">
      <c r="B88" s="60"/>
      <c r="C88" s="60"/>
      <c r="D88" s="60"/>
      <c r="E88" s="60"/>
      <c r="F88" s="60"/>
      <c r="G88" s="60"/>
      <c r="H88" s="60"/>
      <c r="I88" s="60"/>
      <c r="J88" s="60"/>
      <c r="K88" s="60"/>
      <c r="L88" s="60"/>
      <c r="M88" s="60"/>
      <c r="N88" s="60"/>
      <c r="O88" s="60"/>
    </row>
    <row r="89" spans="2:15">
      <c r="B89" s="60"/>
      <c r="C89" s="60"/>
      <c r="D89" s="60"/>
      <c r="E89" s="60"/>
      <c r="F89" s="60"/>
      <c r="G89" s="60"/>
      <c r="H89" s="60"/>
      <c r="I89" s="60"/>
      <c r="J89" s="60"/>
      <c r="K89" s="60"/>
      <c r="L89" s="60"/>
      <c r="M89" s="60"/>
      <c r="N89" s="60"/>
      <c r="O89" s="60"/>
    </row>
    <row r="90" spans="2:15">
      <c r="B90" s="60"/>
      <c r="C90" s="60"/>
      <c r="D90" s="60"/>
      <c r="E90" s="60"/>
      <c r="F90" s="60"/>
      <c r="G90" s="60"/>
      <c r="H90" s="60"/>
      <c r="I90" s="60"/>
      <c r="J90" s="60"/>
      <c r="K90" s="60"/>
      <c r="L90" s="60"/>
      <c r="M90" s="60"/>
      <c r="N90" s="60"/>
      <c r="O90" s="60"/>
    </row>
    <row r="91" spans="2:15">
      <c r="B91" s="60"/>
      <c r="C91" s="60"/>
      <c r="D91" s="60"/>
      <c r="E91" s="60"/>
      <c r="F91" s="60"/>
      <c r="G91" s="60"/>
      <c r="H91" s="60"/>
      <c r="I91" s="60"/>
      <c r="J91" s="60"/>
      <c r="K91" s="60"/>
      <c r="L91" s="60"/>
      <c r="M91" s="60"/>
      <c r="N91" s="60"/>
      <c r="O91" s="60"/>
    </row>
    <row r="92" spans="2:15">
      <c r="B92" s="60"/>
      <c r="C92" s="60"/>
      <c r="D92" s="60"/>
      <c r="E92" s="60"/>
      <c r="F92" s="60"/>
      <c r="G92" s="60"/>
      <c r="H92" s="60"/>
      <c r="I92" s="60"/>
      <c r="J92" s="60"/>
      <c r="K92" s="60"/>
      <c r="L92" s="60"/>
      <c r="M92" s="60"/>
      <c r="N92" s="60"/>
      <c r="O92" s="60"/>
    </row>
    <row r="93" spans="2:15">
      <c r="B93" s="60"/>
      <c r="C93" s="60"/>
      <c r="D93" s="60"/>
      <c r="E93" s="60"/>
      <c r="F93" s="60"/>
      <c r="G93" s="60"/>
      <c r="H93" s="60"/>
      <c r="I93" s="60"/>
      <c r="J93" s="60"/>
      <c r="K93" s="60"/>
      <c r="L93" s="60"/>
      <c r="M93" s="60"/>
      <c r="N93" s="60"/>
      <c r="O93" s="60"/>
    </row>
    <row r="94" spans="2:15">
      <c r="B94" s="60"/>
      <c r="C94" s="60"/>
      <c r="D94" s="60"/>
      <c r="E94" s="60"/>
      <c r="F94" s="60"/>
      <c r="G94" s="60"/>
      <c r="H94" s="60"/>
      <c r="I94" s="60"/>
      <c r="J94" s="60"/>
      <c r="K94" s="60"/>
      <c r="L94" s="60"/>
      <c r="M94" s="60"/>
      <c r="N94" s="60"/>
      <c r="O94" s="60"/>
    </row>
    <row r="95" spans="2:15">
      <c r="B95" s="60"/>
      <c r="C95" s="60"/>
      <c r="D95" s="60"/>
      <c r="E95" s="60"/>
      <c r="F95" s="60"/>
      <c r="G95" s="60"/>
      <c r="H95" s="60"/>
      <c r="I95" s="60"/>
      <c r="J95" s="60"/>
      <c r="K95" s="60"/>
      <c r="L95" s="60"/>
      <c r="M95" s="60"/>
      <c r="N95" s="60"/>
      <c r="O95" s="60"/>
    </row>
    <row r="96" spans="2:15">
      <c r="B96" s="60"/>
      <c r="C96" s="60"/>
      <c r="D96" s="60"/>
      <c r="E96" s="60"/>
      <c r="F96" s="60"/>
      <c r="G96" s="60"/>
      <c r="H96" s="60"/>
      <c r="I96" s="60"/>
      <c r="J96" s="60"/>
      <c r="K96" s="60"/>
      <c r="L96" s="60"/>
      <c r="M96" s="60"/>
      <c r="N96" s="60"/>
      <c r="O96" s="60"/>
    </row>
    <row r="97" spans="2:15">
      <c r="B97" s="60"/>
      <c r="C97" s="60"/>
      <c r="D97" s="60"/>
      <c r="E97" s="60"/>
      <c r="F97" s="60"/>
      <c r="G97" s="60"/>
      <c r="H97" s="60"/>
      <c r="I97" s="60"/>
      <c r="J97" s="60"/>
      <c r="K97" s="60"/>
      <c r="L97" s="60"/>
      <c r="M97" s="60"/>
      <c r="N97" s="60"/>
      <c r="O97" s="60"/>
    </row>
    <row r="98" spans="2:15">
      <c r="B98" s="60"/>
      <c r="C98" s="60"/>
      <c r="D98" s="60"/>
      <c r="E98" s="60"/>
      <c r="F98" s="60"/>
      <c r="G98" s="60"/>
      <c r="H98" s="60"/>
      <c r="I98" s="60"/>
      <c r="J98" s="60"/>
      <c r="K98" s="60"/>
      <c r="L98" s="60"/>
      <c r="M98" s="60"/>
      <c r="N98" s="60"/>
      <c r="O98" s="60"/>
    </row>
    <row r="99" spans="2:15">
      <c r="B99" s="60"/>
      <c r="C99" s="60"/>
      <c r="D99" s="60"/>
      <c r="E99" s="60"/>
      <c r="F99" s="60"/>
      <c r="G99" s="60"/>
      <c r="H99" s="60"/>
      <c r="I99" s="60"/>
      <c r="J99" s="60"/>
      <c r="K99" s="60"/>
      <c r="L99" s="60"/>
      <c r="M99" s="60"/>
      <c r="N99" s="60"/>
      <c r="O99" s="60"/>
    </row>
    <row r="100" spans="2:15">
      <c r="B100" s="60"/>
      <c r="C100" s="60"/>
      <c r="D100" s="60"/>
      <c r="E100" s="60"/>
      <c r="F100" s="60"/>
      <c r="G100" s="60"/>
      <c r="H100" s="60"/>
      <c r="I100" s="60"/>
      <c r="J100" s="60"/>
      <c r="K100" s="60"/>
      <c r="L100" s="60"/>
      <c r="M100" s="60"/>
      <c r="N100" s="60"/>
      <c r="O100" s="60"/>
    </row>
    <row r="101" spans="2:15">
      <c r="B101" s="60"/>
      <c r="C101" s="60"/>
      <c r="D101" s="60"/>
      <c r="E101" s="60"/>
      <c r="F101" s="60"/>
      <c r="G101" s="60"/>
      <c r="H101" s="60"/>
      <c r="I101" s="60"/>
      <c r="J101" s="60"/>
      <c r="K101" s="60"/>
      <c r="L101" s="60"/>
      <c r="M101" s="60"/>
      <c r="N101" s="60"/>
      <c r="O101" s="60"/>
    </row>
    <row r="102" spans="2:15">
      <c r="B102" s="60"/>
      <c r="C102" s="60"/>
      <c r="D102" s="60"/>
      <c r="E102" s="60"/>
      <c r="F102" s="60"/>
      <c r="G102" s="60"/>
      <c r="H102" s="60"/>
      <c r="I102" s="60"/>
      <c r="J102" s="60"/>
      <c r="K102" s="60"/>
      <c r="L102" s="60"/>
      <c r="M102" s="60"/>
      <c r="N102" s="60"/>
      <c r="O102" s="60"/>
    </row>
    <row r="103" spans="2:15">
      <c r="B103" s="60"/>
      <c r="C103" s="60"/>
      <c r="D103" s="60"/>
      <c r="E103" s="60"/>
      <c r="F103" s="60"/>
      <c r="G103" s="60"/>
      <c r="H103" s="60"/>
      <c r="I103" s="60"/>
      <c r="J103" s="60"/>
      <c r="K103" s="60"/>
      <c r="L103" s="60"/>
      <c r="M103" s="60"/>
      <c r="N103" s="60"/>
      <c r="O103" s="60"/>
    </row>
    <row r="104" spans="2:15">
      <c r="B104" s="60"/>
      <c r="C104" s="60"/>
      <c r="D104" s="60"/>
      <c r="E104" s="60"/>
      <c r="F104" s="60"/>
      <c r="G104" s="60"/>
      <c r="H104" s="60"/>
      <c r="I104" s="60"/>
      <c r="J104" s="60"/>
      <c r="K104" s="60"/>
      <c r="L104" s="60"/>
      <c r="M104" s="60"/>
      <c r="N104" s="60"/>
      <c r="O104" s="60"/>
    </row>
    <row r="105" spans="2:15">
      <c r="B105" s="60"/>
      <c r="C105" s="60"/>
      <c r="D105" s="60"/>
      <c r="E105" s="60"/>
      <c r="F105" s="60"/>
      <c r="G105" s="60"/>
      <c r="H105" s="60"/>
      <c r="I105" s="60"/>
      <c r="J105" s="60"/>
      <c r="K105" s="60"/>
      <c r="L105" s="60"/>
      <c r="M105" s="60"/>
      <c r="N105" s="60"/>
      <c r="O105" s="60"/>
    </row>
    <row r="106" spans="2:15">
      <c r="B106" s="60"/>
      <c r="C106" s="60"/>
      <c r="D106" s="60"/>
      <c r="E106" s="60"/>
      <c r="F106" s="60"/>
      <c r="G106" s="60"/>
      <c r="H106" s="60"/>
      <c r="I106" s="60"/>
      <c r="J106" s="60"/>
      <c r="K106" s="60"/>
      <c r="L106" s="60"/>
      <c r="M106" s="60"/>
      <c r="N106" s="60"/>
      <c r="O106" s="60"/>
    </row>
    <row r="107" spans="2:15">
      <c r="B107" s="60"/>
      <c r="C107" s="60"/>
      <c r="D107" s="60"/>
      <c r="E107" s="60"/>
      <c r="F107" s="60"/>
      <c r="G107" s="60"/>
      <c r="H107" s="60"/>
      <c r="I107" s="60"/>
      <c r="J107" s="60"/>
      <c r="K107" s="60"/>
      <c r="L107" s="60"/>
      <c r="M107" s="60"/>
      <c r="N107" s="60"/>
      <c r="O107" s="60"/>
    </row>
    <row r="108" spans="2:15">
      <c r="B108" s="60"/>
      <c r="C108" s="60"/>
      <c r="D108" s="60"/>
      <c r="E108" s="60"/>
      <c r="F108" s="60"/>
      <c r="G108" s="60"/>
      <c r="H108" s="60"/>
      <c r="I108" s="60"/>
      <c r="J108" s="60"/>
      <c r="K108" s="60"/>
      <c r="L108" s="60"/>
      <c r="M108" s="60"/>
      <c r="N108" s="60"/>
      <c r="O108" s="60"/>
    </row>
    <row r="109" spans="2:15">
      <c r="B109" s="60"/>
      <c r="C109" s="60"/>
      <c r="D109" s="60"/>
      <c r="E109" s="60"/>
      <c r="F109" s="60"/>
      <c r="G109" s="60"/>
      <c r="H109" s="60"/>
      <c r="I109" s="60"/>
      <c r="J109" s="60"/>
      <c r="K109" s="60"/>
      <c r="L109" s="60"/>
      <c r="M109" s="60"/>
      <c r="N109" s="60"/>
      <c r="O109" s="60"/>
    </row>
    <row r="110" spans="2:15">
      <c r="B110" s="60"/>
      <c r="C110" s="60"/>
      <c r="D110" s="60"/>
      <c r="E110" s="60"/>
      <c r="F110" s="60"/>
      <c r="G110" s="60"/>
      <c r="H110" s="60"/>
      <c r="I110" s="60"/>
      <c r="J110" s="60"/>
      <c r="K110" s="60"/>
      <c r="L110" s="60"/>
      <c r="M110" s="60"/>
      <c r="N110" s="60"/>
      <c r="O110" s="60"/>
    </row>
    <row r="111" spans="2:15">
      <c r="B111" s="60"/>
      <c r="C111" s="60"/>
      <c r="D111" s="60"/>
      <c r="E111" s="60"/>
      <c r="F111" s="60"/>
      <c r="G111" s="60"/>
      <c r="H111" s="60"/>
      <c r="I111" s="60"/>
      <c r="J111" s="60"/>
      <c r="K111" s="60"/>
      <c r="L111" s="60"/>
      <c r="M111" s="60"/>
      <c r="N111" s="60"/>
      <c r="O111" s="60"/>
    </row>
    <row r="112" spans="2:15">
      <c r="B112" s="60"/>
      <c r="C112" s="60"/>
      <c r="D112" s="60"/>
      <c r="E112" s="60"/>
      <c r="F112" s="60"/>
      <c r="G112" s="60"/>
      <c r="H112" s="60"/>
      <c r="I112" s="60"/>
      <c r="J112" s="60"/>
      <c r="K112" s="60"/>
      <c r="L112" s="60"/>
      <c r="M112" s="60"/>
      <c r="N112" s="60"/>
      <c r="O112" s="60"/>
    </row>
    <row r="113" spans="2:15">
      <c r="B113" s="60"/>
      <c r="C113" s="60"/>
      <c r="D113" s="60"/>
      <c r="E113" s="60"/>
      <c r="F113" s="60"/>
      <c r="G113" s="60"/>
      <c r="H113" s="60"/>
      <c r="I113" s="60"/>
      <c r="J113" s="60"/>
      <c r="K113" s="60"/>
      <c r="L113" s="60"/>
      <c r="M113" s="60"/>
      <c r="N113" s="60"/>
      <c r="O113" s="60"/>
    </row>
    <row r="114" spans="2:15">
      <c r="B114" s="60"/>
      <c r="C114" s="60"/>
      <c r="D114" s="60"/>
      <c r="E114" s="60"/>
      <c r="F114" s="60"/>
      <c r="G114" s="60"/>
      <c r="H114" s="60"/>
      <c r="I114" s="60"/>
      <c r="J114" s="60"/>
      <c r="K114" s="60"/>
      <c r="L114" s="60"/>
      <c r="M114" s="60"/>
      <c r="N114" s="60"/>
      <c r="O114" s="60"/>
    </row>
    <row r="115" spans="2:15">
      <c r="B115" s="60"/>
      <c r="C115" s="60"/>
      <c r="D115" s="60"/>
      <c r="E115" s="60"/>
      <c r="F115" s="60"/>
      <c r="G115" s="60"/>
      <c r="H115" s="60"/>
      <c r="I115" s="60"/>
      <c r="J115" s="60"/>
      <c r="K115" s="60"/>
      <c r="L115" s="60"/>
      <c r="M115" s="60"/>
      <c r="N115" s="60"/>
      <c r="O115" s="60"/>
    </row>
    <row r="116" spans="2:15">
      <c r="B116" s="60"/>
      <c r="C116" s="60"/>
      <c r="D116" s="60"/>
      <c r="E116" s="60"/>
      <c r="F116" s="60"/>
      <c r="G116" s="60"/>
      <c r="H116" s="60"/>
      <c r="I116" s="60"/>
      <c r="J116" s="60"/>
      <c r="K116" s="60"/>
      <c r="L116" s="60"/>
      <c r="M116" s="60"/>
      <c r="N116" s="60"/>
      <c r="O116" s="60"/>
    </row>
    <row r="117" spans="2:15">
      <c r="B117" s="60"/>
      <c r="C117" s="60"/>
      <c r="D117" s="60"/>
      <c r="E117" s="60"/>
      <c r="F117" s="60"/>
      <c r="G117" s="60"/>
      <c r="H117" s="60"/>
      <c r="I117" s="60"/>
      <c r="J117" s="60"/>
      <c r="K117" s="60"/>
      <c r="L117" s="60"/>
      <c r="M117" s="60"/>
      <c r="N117" s="60"/>
      <c r="O117" s="60"/>
    </row>
    <row r="118" spans="2:15">
      <c r="B118" s="60"/>
      <c r="C118" s="60"/>
      <c r="D118" s="60"/>
      <c r="E118" s="60"/>
      <c r="F118" s="60"/>
      <c r="G118" s="60"/>
      <c r="H118" s="60"/>
      <c r="I118" s="60"/>
      <c r="J118" s="60"/>
      <c r="K118" s="60"/>
      <c r="L118" s="60"/>
      <c r="M118" s="60"/>
      <c r="N118" s="60"/>
      <c r="O118" s="60"/>
    </row>
    <row r="119" spans="2:15">
      <c r="B119" s="60"/>
      <c r="C119" s="60"/>
      <c r="D119" s="60"/>
      <c r="E119" s="60"/>
      <c r="F119" s="60"/>
      <c r="G119" s="60"/>
      <c r="H119" s="60"/>
      <c r="I119" s="60"/>
      <c r="J119" s="60"/>
      <c r="K119" s="60"/>
      <c r="L119" s="60"/>
      <c r="M119" s="60"/>
      <c r="N119" s="60"/>
      <c r="O119" s="60"/>
    </row>
    <row r="120" spans="2:15">
      <c r="B120" s="60"/>
      <c r="C120" s="60"/>
      <c r="D120" s="60"/>
      <c r="E120" s="60"/>
      <c r="F120" s="60"/>
      <c r="G120" s="60"/>
      <c r="H120" s="60"/>
      <c r="I120" s="60"/>
      <c r="J120" s="60"/>
      <c r="K120" s="60"/>
      <c r="L120" s="60"/>
      <c r="M120" s="60"/>
      <c r="N120" s="60"/>
      <c r="O120" s="60"/>
    </row>
    <row r="121" spans="2:15">
      <c r="B121" s="60"/>
      <c r="C121" s="60"/>
      <c r="D121" s="60"/>
      <c r="E121" s="60"/>
      <c r="F121" s="60"/>
      <c r="G121" s="60"/>
      <c r="H121" s="60"/>
      <c r="I121" s="60"/>
      <c r="J121" s="60"/>
      <c r="K121" s="60"/>
      <c r="L121" s="60"/>
      <c r="M121" s="60"/>
      <c r="N121" s="60"/>
      <c r="O121" s="60"/>
    </row>
    <row r="122" spans="2:15">
      <c r="B122" s="60"/>
      <c r="C122" s="60"/>
      <c r="D122" s="60"/>
      <c r="E122" s="60"/>
      <c r="F122" s="60"/>
      <c r="G122" s="60"/>
      <c r="H122" s="60"/>
      <c r="I122" s="60"/>
      <c r="J122" s="60"/>
      <c r="K122" s="60"/>
      <c r="L122" s="60"/>
      <c r="M122" s="60"/>
      <c r="N122" s="60"/>
      <c r="O122" s="60"/>
    </row>
    <row r="123" spans="2:15">
      <c r="B123" s="60"/>
      <c r="C123" s="60"/>
      <c r="D123" s="60"/>
      <c r="E123" s="60"/>
      <c r="F123" s="60"/>
      <c r="G123" s="60"/>
      <c r="H123" s="60"/>
      <c r="I123" s="60"/>
      <c r="J123" s="60"/>
      <c r="K123" s="60"/>
      <c r="L123" s="60"/>
      <c r="M123" s="60"/>
      <c r="N123" s="60"/>
      <c r="O123" s="60"/>
    </row>
    <row r="124" spans="2:15">
      <c r="B124" s="60"/>
      <c r="C124" s="60"/>
      <c r="D124" s="60"/>
      <c r="E124" s="60"/>
      <c r="F124" s="60"/>
      <c r="G124" s="60"/>
      <c r="H124" s="60"/>
      <c r="I124" s="60"/>
      <c r="J124" s="60"/>
      <c r="K124" s="60"/>
      <c r="L124" s="60"/>
      <c r="M124" s="60"/>
      <c r="N124" s="60"/>
      <c r="O124" s="60"/>
    </row>
    <row r="125" spans="2:15">
      <c r="B125" s="60"/>
      <c r="C125" s="60"/>
      <c r="D125" s="60"/>
      <c r="E125" s="60"/>
      <c r="F125" s="60"/>
      <c r="G125" s="60"/>
      <c r="H125" s="60"/>
      <c r="I125" s="60"/>
      <c r="J125" s="60"/>
      <c r="K125" s="60"/>
      <c r="L125" s="60"/>
      <c r="M125" s="60"/>
      <c r="N125" s="60"/>
      <c r="O125" s="60"/>
    </row>
    <row r="126" spans="2:15">
      <c r="B126" s="60"/>
      <c r="C126" s="60"/>
      <c r="D126" s="60"/>
      <c r="E126" s="60"/>
      <c r="F126" s="60"/>
      <c r="G126" s="60"/>
      <c r="H126" s="60"/>
      <c r="I126" s="60"/>
      <c r="J126" s="60"/>
      <c r="K126" s="60"/>
      <c r="L126" s="60"/>
      <c r="M126" s="60"/>
      <c r="N126" s="60"/>
      <c r="O126" s="60"/>
    </row>
    <row r="127" spans="2:15">
      <c r="B127" s="60"/>
      <c r="C127" s="60"/>
      <c r="D127" s="60"/>
      <c r="E127" s="60"/>
      <c r="F127" s="60"/>
      <c r="G127" s="60"/>
      <c r="H127" s="60"/>
      <c r="I127" s="60"/>
      <c r="J127" s="60"/>
      <c r="K127" s="60"/>
      <c r="L127" s="60"/>
      <c r="M127" s="60"/>
      <c r="N127" s="60"/>
      <c r="O127" s="60"/>
    </row>
    <row r="128" spans="2:15">
      <c r="B128" s="60"/>
      <c r="C128" s="60"/>
      <c r="D128" s="60"/>
      <c r="E128" s="60"/>
      <c r="F128" s="60"/>
      <c r="G128" s="60"/>
      <c r="H128" s="60"/>
      <c r="I128" s="60"/>
      <c r="J128" s="60"/>
      <c r="K128" s="60"/>
      <c r="L128" s="60"/>
      <c r="M128" s="60"/>
      <c r="N128" s="60"/>
      <c r="O128" s="60"/>
    </row>
    <row r="129" spans="2:15">
      <c r="B129" s="60"/>
      <c r="C129" s="60"/>
      <c r="D129" s="60"/>
      <c r="E129" s="60"/>
      <c r="F129" s="60"/>
      <c r="G129" s="60"/>
      <c r="H129" s="60"/>
      <c r="I129" s="60"/>
      <c r="J129" s="60"/>
      <c r="K129" s="60"/>
      <c r="L129" s="60"/>
      <c r="M129" s="60"/>
      <c r="N129" s="60"/>
      <c r="O129" s="60"/>
    </row>
    <row r="130" spans="2:15">
      <c r="B130" s="60"/>
      <c r="C130" s="60"/>
      <c r="D130" s="60"/>
      <c r="E130" s="60"/>
      <c r="F130" s="60"/>
      <c r="G130" s="60"/>
      <c r="H130" s="60"/>
      <c r="I130" s="60"/>
      <c r="J130" s="60"/>
      <c r="K130" s="60"/>
      <c r="L130" s="60"/>
      <c r="M130" s="60"/>
      <c r="N130" s="60"/>
      <c r="O130" s="60"/>
    </row>
    <row r="131" spans="2:15">
      <c r="B131" s="60"/>
      <c r="C131" s="60"/>
      <c r="D131" s="60"/>
      <c r="E131" s="60"/>
      <c r="F131" s="60"/>
      <c r="G131" s="60"/>
      <c r="H131" s="60"/>
      <c r="I131" s="60"/>
      <c r="J131" s="60"/>
      <c r="K131" s="60"/>
      <c r="L131" s="60"/>
      <c r="M131" s="60"/>
      <c r="N131" s="60"/>
      <c r="O131" s="60"/>
    </row>
    <row r="132" spans="2:15">
      <c r="B132" s="60"/>
      <c r="C132" s="60"/>
      <c r="D132" s="60"/>
      <c r="E132" s="60"/>
      <c r="F132" s="60"/>
      <c r="G132" s="60"/>
      <c r="H132" s="60"/>
      <c r="I132" s="60"/>
      <c r="J132" s="60"/>
      <c r="K132" s="60"/>
      <c r="L132" s="60"/>
      <c r="M132" s="60"/>
      <c r="N132" s="60"/>
      <c r="O132" s="60"/>
    </row>
    <row r="133" spans="2:15">
      <c r="B133" s="60"/>
      <c r="C133" s="60"/>
      <c r="D133" s="60"/>
      <c r="E133" s="60"/>
      <c r="F133" s="60"/>
      <c r="G133" s="60"/>
      <c r="H133" s="60"/>
      <c r="I133" s="60"/>
      <c r="J133" s="60"/>
      <c r="K133" s="60"/>
      <c r="L133" s="60"/>
      <c r="M133" s="60"/>
      <c r="N133" s="60"/>
      <c r="O133" s="60"/>
    </row>
    <row r="134" spans="2:15">
      <c r="B134" s="60"/>
      <c r="C134" s="60"/>
      <c r="D134" s="60"/>
      <c r="E134" s="60"/>
      <c r="F134" s="60"/>
      <c r="G134" s="60"/>
      <c r="H134" s="60"/>
      <c r="I134" s="60"/>
      <c r="J134" s="60"/>
      <c r="K134" s="60"/>
      <c r="L134" s="60"/>
      <c r="M134" s="60"/>
      <c r="N134" s="60"/>
      <c r="O134" s="60"/>
    </row>
    <row r="135" spans="2:15">
      <c r="B135" s="60"/>
      <c r="C135" s="60"/>
      <c r="D135" s="60"/>
      <c r="E135" s="60"/>
      <c r="F135" s="60"/>
      <c r="G135" s="60"/>
      <c r="H135" s="60"/>
      <c r="I135" s="60"/>
      <c r="J135" s="60"/>
      <c r="K135" s="60"/>
      <c r="L135" s="60"/>
      <c r="M135" s="60"/>
      <c r="N135" s="60"/>
      <c r="O135" s="60"/>
    </row>
    <row r="136" spans="2:15">
      <c r="B136" s="60"/>
      <c r="C136" s="60"/>
      <c r="D136" s="60"/>
      <c r="E136" s="60"/>
      <c r="F136" s="60"/>
      <c r="G136" s="60"/>
      <c r="H136" s="60"/>
      <c r="I136" s="60"/>
      <c r="J136" s="60"/>
      <c r="K136" s="60"/>
      <c r="L136" s="60"/>
      <c r="M136" s="60"/>
      <c r="N136" s="60"/>
      <c r="O136" s="60"/>
    </row>
    <row r="137" spans="2:15">
      <c r="B137" s="60"/>
      <c r="C137" s="60"/>
      <c r="D137" s="60"/>
      <c r="E137" s="60"/>
      <c r="F137" s="60"/>
      <c r="G137" s="60"/>
      <c r="H137" s="60"/>
      <c r="I137" s="60"/>
      <c r="J137" s="60"/>
      <c r="K137" s="60"/>
      <c r="L137" s="60"/>
      <c r="M137" s="60"/>
      <c r="N137" s="60"/>
      <c r="O137" s="60"/>
    </row>
    <row r="138" spans="2:15">
      <c r="B138" s="60"/>
      <c r="C138" s="60"/>
      <c r="D138" s="60"/>
      <c r="E138" s="60"/>
      <c r="F138" s="60"/>
      <c r="G138" s="60"/>
      <c r="H138" s="60"/>
      <c r="I138" s="60"/>
      <c r="J138" s="60"/>
      <c r="K138" s="60"/>
      <c r="L138" s="60"/>
      <c r="M138" s="60"/>
      <c r="N138" s="60"/>
      <c r="O138" s="60"/>
    </row>
    <row r="139" spans="2:15">
      <c r="B139" s="60"/>
      <c r="C139" s="60"/>
      <c r="D139" s="60"/>
      <c r="E139" s="60"/>
      <c r="F139" s="60"/>
      <c r="G139" s="60"/>
      <c r="H139" s="60"/>
      <c r="I139" s="60"/>
      <c r="J139" s="60"/>
      <c r="K139" s="60"/>
      <c r="L139" s="60"/>
      <c r="M139" s="60"/>
      <c r="N139" s="60"/>
      <c r="O139" s="60"/>
    </row>
    <row r="140" spans="2:15">
      <c r="B140" s="60"/>
      <c r="C140" s="60"/>
      <c r="D140" s="60"/>
      <c r="E140" s="60"/>
      <c r="F140" s="60"/>
      <c r="G140" s="60"/>
      <c r="H140" s="60"/>
      <c r="I140" s="60"/>
      <c r="J140" s="60"/>
      <c r="K140" s="60"/>
      <c r="L140" s="60"/>
      <c r="M140" s="60"/>
      <c r="N140" s="60"/>
      <c r="O140" s="60"/>
    </row>
    <row r="141" spans="2:15">
      <c r="B141" s="60"/>
      <c r="C141" s="60"/>
      <c r="D141" s="60"/>
      <c r="E141" s="60"/>
      <c r="F141" s="60"/>
      <c r="G141" s="60"/>
      <c r="H141" s="60"/>
      <c r="I141" s="60"/>
      <c r="J141" s="60"/>
      <c r="K141" s="60"/>
      <c r="L141" s="60"/>
      <c r="M141" s="60"/>
      <c r="N141" s="60"/>
      <c r="O141" s="60"/>
    </row>
    <row r="142" spans="2:15">
      <c r="B142" s="60"/>
      <c r="C142" s="60"/>
      <c r="D142" s="60"/>
      <c r="E142" s="60"/>
      <c r="F142" s="60"/>
      <c r="G142" s="60"/>
      <c r="H142" s="60"/>
      <c r="I142" s="60"/>
      <c r="J142" s="60"/>
      <c r="K142" s="60"/>
      <c r="L142" s="60"/>
      <c r="M142" s="60"/>
      <c r="N142" s="60"/>
      <c r="O142" s="60"/>
    </row>
    <row r="143" spans="2:15">
      <c r="B143" s="60"/>
      <c r="C143" s="60"/>
      <c r="D143" s="60"/>
      <c r="E143" s="60"/>
      <c r="F143" s="60"/>
      <c r="G143" s="60"/>
      <c r="H143" s="60"/>
      <c r="I143" s="60"/>
      <c r="J143" s="60"/>
      <c r="K143" s="60"/>
      <c r="L143" s="60"/>
      <c r="M143" s="60"/>
      <c r="N143" s="60"/>
      <c r="O143" s="60"/>
    </row>
    <row r="144" spans="2:15">
      <c r="B144" s="60"/>
      <c r="C144" s="60"/>
      <c r="D144" s="60"/>
      <c r="E144" s="60"/>
      <c r="F144" s="60"/>
      <c r="G144" s="60"/>
      <c r="H144" s="60"/>
      <c r="I144" s="60"/>
      <c r="J144" s="60"/>
      <c r="K144" s="60"/>
      <c r="L144" s="60"/>
      <c r="M144" s="60"/>
      <c r="N144" s="60"/>
      <c r="O144" s="60"/>
    </row>
    <row r="145" spans="2:15">
      <c r="B145" s="60"/>
      <c r="C145" s="60"/>
      <c r="D145" s="60"/>
      <c r="E145" s="60"/>
      <c r="F145" s="60"/>
      <c r="G145" s="60"/>
      <c r="H145" s="60"/>
      <c r="I145" s="60"/>
      <c r="J145" s="60"/>
      <c r="K145" s="60"/>
      <c r="L145" s="60"/>
      <c r="M145" s="60"/>
      <c r="N145" s="60"/>
      <c r="O145" s="60"/>
    </row>
    <row r="146" spans="2:15">
      <c r="B146" s="60"/>
      <c r="C146" s="60"/>
      <c r="D146" s="60"/>
      <c r="E146" s="60"/>
      <c r="F146" s="60"/>
      <c r="G146" s="60"/>
      <c r="H146" s="60"/>
      <c r="I146" s="60"/>
      <c r="J146" s="60"/>
      <c r="K146" s="60"/>
      <c r="L146" s="60"/>
      <c r="M146" s="60"/>
      <c r="N146" s="60"/>
      <c r="O146" s="60"/>
    </row>
    <row r="147" spans="2:15">
      <c r="B147" s="60"/>
      <c r="C147" s="60"/>
      <c r="D147" s="60"/>
      <c r="E147" s="60"/>
      <c r="F147" s="60"/>
      <c r="G147" s="60"/>
      <c r="H147" s="60"/>
      <c r="I147" s="60"/>
      <c r="J147" s="60"/>
      <c r="K147" s="60"/>
      <c r="L147" s="60"/>
      <c r="M147" s="60"/>
      <c r="N147" s="60"/>
      <c r="O147" s="60"/>
    </row>
    <row r="148" spans="2:15">
      <c r="B148" s="60"/>
      <c r="C148" s="60"/>
      <c r="D148" s="60"/>
      <c r="E148" s="60"/>
      <c r="F148" s="60"/>
      <c r="G148" s="60"/>
      <c r="H148" s="60"/>
      <c r="I148" s="60"/>
      <c r="J148" s="60"/>
      <c r="K148" s="60"/>
      <c r="L148" s="60"/>
      <c r="M148" s="60"/>
      <c r="N148" s="60"/>
      <c r="O148" s="60"/>
    </row>
    <row r="149" spans="2:15">
      <c r="B149" s="60"/>
      <c r="C149" s="60"/>
      <c r="D149" s="60"/>
      <c r="E149" s="60"/>
      <c r="F149" s="60"/>
      <c r="G149" s="60"/>
      <c r="H149" s="60"/>
      <c r="I149" s="60"/>
      <c r="J149" s="60"/>
      <c r="K149" s="60"/>
      <c r="L149" s="60"/>
      <c r="M149" s="60"/>
      <c r="N149" s="60"/>
      <c r="O149" s="60"/>
    </row>
    <row r="150" spans="2:15">
      <c r="B150" s="60"/>
      <c r="C150" s="60"/>
      <c r="D150" s="60"/>
      <c r="E150" s="60"/>
      <c r="F150" s="60"/>
      <c r="G150" s="60"/>
      <c r="H150" s="60"/>
      <c r="I150" s="60"/>
      <c r="J150" s="60"/>
      <c r="K150" s="60"/>
      <c r="L150" s="60"/>
      <c r="M150" s="60"/>
      <c r="N150" s="60"/>
      <c r="O150" s="60"/>
    </row>
    <row r="151" spans="2:15">
      <c r="B151" s="60"/>
      <c r="C151" s="60"/>
      <c r="D151" s="60"/>
      <c r="E151" s="60"/>
      <c r="F151" s="60"/>
      <c r="G151" s="60"/>
      <c r="H151" s="60"/>
      <c r="I151" s="60"/>
      <c r="J151" s="60"/>
      <c r="K151" s="60"/>
      <c r="L151" s="60"/>
      <c r="M151" s="60"/>
      <c r="N151" s="60"/>
      <c r="O151" s="60"/>
    </row>
    <row r="152" spans="2:15">
      <c r="B152" s="60"/>
      <c r="C152" s="60"/>
      <c r="D152" s="60"/>
      <c r="E152" s="60"/>
      <c r="F152" s="60"/>
      <c r="G152" s="60"/>
      <c r="H152" s="60"/>
      <c r="I152" s="60"/>
      <c r="J152" s="60"/>
      <c r="K152" s="60"/>
      <c r="L152" s="60"/>
      <c r="M152" s="60"/>
      <c r="N152" s="60"/>
      <c r="O152" s="60"/>
    </row>
    <row r="153" spans="2:15">
      <c r="B153" s="60"/>
      <c r="C153" s="60"/>
      <c r="D153" s="60"/>
      <c r="E153" s="60"/>
      <c r="F153" s="60"/>
      <c r="G153" s="60"/>
      <c r="H153" s="60"/>
      <c r="I153" s="60"/>
      <c r="J153" s="60"/>
      <c r="K153" s="60"/>
      <c r="L153" s="60"/>
      <c r="M153" s="60"/>
      <c r="N153" s="60"/>
      <c r="O153" s="60"/>
    </row>
    <row r="154" spans="2:15">
      <c r="B154" s="60"/>
      <c r="C154" s="60"/>
      <c r="D154" s="60"/>
      <c r="E154" s="60"/>
      <c r="F154" s="60"/>
      <c r="G154" s="60"/>
      <c r="H154" s="60"/>
      <c r="I154" s="60"/>
      <c r="J154" s="60"/>
      <c r="K154" s="60"/>
      <c r="L154" s="60"/>
      <c r="M154" s="60"/>
      <c r="N154" s="60"/>
      <c r="O154" s="60"/>
    </row>
    <row r="155" spans="2:15">
      <c r="B155" s="60"/>
      <c r="C155" s="60"/>
      <c r="D155" s="60"/>
      <c r="E155" s="60"/>
      <c r="F155" s="60"/>
      <c r="G155" s="60"/>
      <c r="H155" s="60"/>
      <c r="I155" s="60"/>
      <c r="J155" s="60"/>
      <c r="K155" s="60"/>
      <c r="L155" s="60"/>
      <c r="M155" s="60"/>
      <c r="N155" s="60"/>
      <c r="O155" s="60"/>
    </row>
    <row r="156" spans="2:15">
      <c r="B156" s="60"/>
      <c r="C156" s="60"/>
      <c r="D156" s="60"/>
      <c r="E156" s="60"/>
      <c r="F156" s="60"/>
      <c r="G156" s="60"/>
      <c r="H156" s="60"/>
      <c r="I156" s="60"/>
      <c r="J156" s="60"/>
      <c r="K156" s="60"/>
      <c r="L156" s="60"/>
      <c r="M156" s="60"/>
      <c r="N156" s="60"/>
      <c r="O156" s="60"/>
    </row>
    <row r="157" spans="2:15">
      <c r="B157" s="60"/>
      <c r="C157" s="60"/>
      <c r="D157" s="60"/>
      <c r="E157" s="60"/>
      <c r="F157" s="60"/>
      <c r="G157" s="60"/>
      <c r="H157" s="60"/>
      <c r="I157" s="60"/>
      <c r="J157" s="60"/>
      <c r="K157" s="60"/>
      <c r="L157" s="60"/>
      <c r="M157" s="60"/>
      <c r="N157" s="60"/>
      <c r="O157" s="60"/>
    </row>
    <row r="158" spans="2:15">
      <c r="B158" s="60"/>
      <c r="C158" s="60"/>
      <c r="D158" s="60"/>
      <c r="E158" s="60"/>
      <c r="F158" s="60"/>
      <c r="G158" s="60"/>
      <c r="H158" s="60"/>
      <c r="I158" s="60"/>
      <c r="J158" s="60"/>
      <c r="K158" s="60"/>
      <c r="L158" s="60"/>
      <c r="M158" s="60"/>
      <c r="N158" s="60"/>
      <c r="O158" s="60"/>
    </row>
    <row r="159" spans="2:15">
      <c r="B159" s="60"/>
      <c r="C159" s="60"/>
      <c r="D159" s="60"/>
      <c r="E159" s="60"/>
      <c r="F159" s="60"/>
      <c r="G159" s="60"/>
      <c r="H159" s="60"/>
      <c r="I159" s="60"/>
      <c r="J159" s="60"/>
      <c r="K159" s="60"/>
      <c r="L159" s="60"/>
      <c r="M159" s="60"/>
      <c r="N159" s="60"/>
      <c r="O159" s="60"/>
    </row>
    <row r="160" spans="2:15">
      <c r="B160" s="60"/>
      <c r="C160" s="60"/>
      <c r="D160" s="60"/>
      <c r="E160" s="60"/>
      <c r="F160" s="60"/>
      <c r="G160" s="60"/>
      <c r="H160" s="60"/>
      <c r="I160" s="60"/>
      <c r="J160" s="60"/>
      <c r="K160" s="60"/>
      <c r="L160" s="60"/>
      <c r="M160" s="60"/>
      <c r="N160" s="60"/>
      <c r="O160" s="60"/>
    </row>
    <row r="161" spans="2:15">
      <c r="B161" s="60"/>
      <c r="C161" s="60"/>
      <c r="D161" s="60"/>
      <c r="E161" s="60"/>
      <c r="F161" s="60"/>
      <c r="G161" s="60"/>
      <c r="H161" s="60"/>
      <c r="I161" s="60"/>
      <c r="J161" s="60"/>
      <c r="K161" s="60"/>
      <c r="L161" s="60"/>
      <c r="M161" s="60"/>
      <c r="N161" s="60"/>
      <c r="O161" s="60"/>
    </row>
    <row r="162" spans="2:15">
      <c r="B162" s="60"/>
      <c r="C162" s="60"/>
      <c r="D162" s="60"/>
      <c r="E162" s="60"/>
      <c r="F162" s="60"/>
      <c r="G162" s="60"/>
      <c r="H162" s="60"/>
      <c r="I162" s="60"/>
      <c r="J162" s="60"/>
      <c r="K162" s="60"/>
      <c r="L162" s="60"/>
      <c r="M162" s="60"/>
      <c r="N162" s="60"/>
      <c r="O162" s="60"/>
    </row>
    <row r="163" spans="2:15" s="60" customFormat="1"/>
    <row r="164" spans="2:15" s="60" customFormat="1"/>
    <row r="165" spans="2:15" s="60" customFormat="1"/>
    <row r="166" spans="2:15" s="60" customFormat="1"/>
    <row r="167" spans="2:15" s="60" customFormat="1"/>
    <row r="168" spans="2:15" s="60" customFormat="1"/>
    <row r="169" spans="2:15" s="60" customFormat="1"/>
    <row r="170" spans="2:15" s="60" customFormat="1"/>
    <row r="171" spans="2:15" s="60" customFormat="1"/>
    <row r="172" spans="2:15" s="60" customFormat="1"/>
    <row r="173" spans="2:15" s="60" customFormat="1"/>
    <row r="174" spans="2:15" s="60" customFormat="1"/>
    <row r="175" spans="2:15" s="60" customFormat="1"/>
    <row r="176" spans="2:15" s="60" customFormat="1"/>
    <row r="177" s="60" customFormat="1"/>
    <row r="178" s="60" customFormat="1"/>
    <row r="179" s="60" customFormat="1"/>
    <row r="180" s="60" customFormat="1"/>
    <row r="181" s="60" customFormat="1"/>
    <row r="182" s="60" customFormat="1"/>
    <row r="183" s="60" customFormat="1"/>
    <row r="184" s="60" customFormat="1"/>
    <row r="185" s="60" customFormat="1"/>
    <row r="186" s="60" customFormat="1"/>
    <row r="187" s="60" customFormat="1"/>
    <row r="188" s="60" customFormat="1"/>
    <row r="189" s="60" customFormat="1"/>
    <row r="190" s="60" customFormat="1"/>
    <row r="191" s="60" customFormat="1"/>
    <row r="192" s="60" customFormat="1"/>
    <row r="193" s="60" customFormat="1"/>
    <row r="194" s="60" customFormat="1"/>
    <row r="195" s="60" customFormat="1"/>
    <row r="196" s="60" customFormat="1"/>
    <row r="197" s="60" customFormat="1"/>
    <row r="198" s="60" customFormat="1"/>
    <row r="199" s="60" customFormat="1"/>
    <row r="200" s="60" customFormat="1"/>
    <row r="201" s="60" customFormat="1"/>
    <row r="202" s="60" customFormat="1"/>
    <row r="203" s="60" customFormat="1"/>
    <row r="204" s="60" customFormat="1"/>
    <row r="205" s="60" customFormat="1"/>
    <row r="206" s="60" customFormat="1"/>
    <row r="207" s="60" customFormat="1"/>
    <row r="208" s="60" customFormat="1"/>
    <row r="209" s="60" customFormat="1"/>
    <row r="210" s="60" customFormat="1"/>
    <row r="211" s="60" customFormat="1"/>
    <row r="212" s="60" customFormat="1"/>
    <row r="213" s="60" customFormat="1"/>
    <row r="214" s="60" customFormat="1"/>
    <row r="215" s="60" customFormat="1"/>
    <row r="216" s="60" customFormat="1"/>
    <row r="217" s="60" customFormat="1"/>
    <row r="218" s="60" customFormat="1"/>
    <row r="219" s="60" customFormat="1"/>
    <row r="220" s="60" customFormat="1"/>
    <row r="221" s="60" customFormat="1"/>
    <row r="222" s="60" customFormat="1"/>
    <row r="223" s="60" customFormat="1"/>
    <row r="224" s="60" customFormat="1"/>
    <row r="225" s="60" customFormat="1"/>
    <row r="226" s="60" customFormat="1"/>
    <row r="227" s="60" customFormat="1"/>
    <row r="228" s="60" customFormat="1"/>
    <row r="229" s="60" customFormat="1"/>
    <row r="230" s="60" customFormat="1"/>
    <row r="231" s="60" customFormat="1"/>
    <row r="232" s="60" customFormat="1"/>
    <row r="233" s="60" customFormat="1"/>
    <row r="234" s="60" customFormat="1"/>
    <row r="235" s="60" customFormat="1"/>
    <row r="236" s="60" customFormat="1"/>
    <row r="237" s="60" customFormat="1"/>
    <row r="238" s="60" customFormat="1"/>
    <row r="239" s="60" customFormat="1"/>
    <row r="240" s="60" customFormat="1"/>
    <row r="241" s="60" customFormat="1"/>
    <row r="242" s="60" customFormat="1"/>
    <row r="243" s="60" customFormat="1"/>
    <row r="244" s="60" customFormat="1"/>
    <row r="245" s="60" customFormat="1"/>
    <row r="246" s="60" customFormat="1"/>
    <row r="247" s="60" customFormat="1"/>
    <row r="248" s="60" customFormat="1"/>
    <row r="249" s="60" customFormat="1"/>
    <row r="250" s="60" customFormat="1"/>
    <row r="251" s="60" customFormat="1"/>
    <row r="252" s="60" customFormat="1"/>
    <row r="253" s="60" customFormat="1"/>
    <row r="254" s="60" customFormat="1"/>
    <row r="255" s="60" customFormat="1"/>
    <row r="256" s="60" customFormat="1"/>
    <row r="257" s="60" customFormat="1"/>
    <row r="258" s="60" customFormat="1"/>
    <row r="259" s="60" customFormat="1"/>
    <row r="260" s="60" customFormat="1"/>
    <row r="261" s="60" customFormat="1"/>
    <row r="262" s="60" customFormat="1"/>
    <row r="263" s="60" customFormat="1"/>
    <row r="264" s="60" customFormat="1"/>
    <row r="265" s="60" customFormat="1"/>
    <row r="266" s="60" customFormat="1"/>
    <row r="267" s="60" customFormat="1"/>
    <row r="268" s="60" customFormat="1"/>
    <row r="269" s="60" customFormat="1"/>
    <row r="270" s="60" customFormat="1"/>
    <row r="271" s="60" customFormat="1"/>
    <row r="272" s="60" customFormat="1"/>
    <row r="273" s="60" customFormat="1"/>
    <row r="274" s="60" customFormat="1"/>
    <row r="275" s="60" customFormat="1"/>
    <row r="276" s="60" customFormat="1"/>
    <row r="277" s="60" customFormat="1"/>
    <row r="278" s="60" customFormat="1"/>
    <row r="279" s="60" customFormat="1"/>
    <row r="280" s="60" customFormat="1"/>
    <row r="281" s="60" customFormat="1"/>
    <row r="282" s="60" customFormat="1"/>
    <row r="283" s="60" customFormat="1"/>
    <row r="284" s="60" customFormat="1"/>
    <row r="285" s="60" customFormat="1"/>
    <row r="286" s="60" customFormat="1"/>
    <row r="287" s="60" customFormat="1"/>
    <row r="288" s="60" customFormat="1"/>
    <row r="289" s="60" customFormat="1"/>
    <row r="290" s="60" customFormat="1"/>
    <row r="291" s="60" customFormat="1"/>
    <row r="292" s="60" customFormat="1"/>
    <row r="293" s="60" customFormat="1"/>
    <row r="294" s="60" customFormat="1"/>
    <row r="295" s="60" customFormat="1"/>
    <row r="296" s="60" customFormat="1"/>
    <row r="297" s="60" customFormat="1"/>
    <row r="298" s="60" customFormat="1"/>
    <row r="299" s="60" customFormat="1"/>
    <row r="300" s="60" customFormat="1"/>
    <row r="301" s="60" customFormat="1"/>
    <row r="302" s="60" customFormat="1"/>
    <row r="303" s="60" customFormat="1"/>
    <row r="304" s="60" customFormat="1"/>
    <row r="305" s="60" customFormat="1"/>
    <row r="306" s="60" customFormat="1"/>
    <row r="307" s="60" customFormat="1"/>
    <row r="308" s="60" customFormat="1"/>
    <row r="309" s="60" customFormat="1"/>
    <row r="310" s="60" customFormat="1"/>
    <row r="311" s="60" customFormat="1"/>
    <row r="312" s="60" customFormat="1"/>
    <row r="313" s="60" customFormat="1"/>
    <row r="314" s="60" customFormat="1"/>
    <row r="315" s="60" customFormat="1"/>
    <row r="316" s="60" customFormat="1"/>
    <row r="317" s="60" customFormat="1"/>
    <row r="318" s="60" customFormat="1"/>
    <row r="319" s="60" customFormat="1"/>
    <row r="320" s="60" customFormat="1"/>
    <row r="321" s="60" customFormat="1"/>
    <row r="322" s="60" customFormat="1"/>
    <row r="323" s="60" customFormat="1"/>
  </sheetData>
  <sheetProtection algorithmName="SHA-512" hashValue="SaYXhrLkIDnjTrUTTBFcMnnYhR29DO6nDqm24sSwbskusd4ASn73ZiYKIgRcXinpU0aUORF6SwytC1qOZGoUlA==" saltValue="3NdxCxd/ooxOLjGqFqvihA==" spinCount="100000" sheet="1" selectLockedCells="1"/>
  <mergeCells count="26">
    <mergeCell ref="D3:N3"/>
    <mergeCell ref="D8:N8"/>
    <mergeCell ref="D43:M51"/>
    <mergeCell ref="D55:M55"/>
    <mergeCell ref="E56:F56"/>
    <mergeCell ref="G56:I56"/>
    <mergeCell ref="D5:M5"/>
    <mergeCell ref="D38:M41"/>
    <mergeCell ref="D70:M78"/>
    <mergeCell ref="E60:F60"/>
    <mergeCell ref="G60:I60"/>
    <mergeCell ref="E61:F61"/>
    <mergeCell ref="G61:I61"/>
    <mergeCell ref="E62:F62"/>
    <mergeCell ref="G62:I62"/>
    <mergeCell ref="D66:M68"/>
    <mergeCell ref="E63:F63"/>
    <mergeCell ref="G63:I63"/>
    <mergeCell ref="E64:F64"/>
    <mergeCell ref="G64:I64"/>
    <mergeCell ref="E57:F57"/>
    <mergeCell ref="G57:I57"/>
    <mergeCell ref="E58:F58"/>
    <mergeCell ref="G58:I58"/>
    <mergeCell ref="E59:F59"/>
    <mergeCell ref="G59:I59"/>
  </mergeCells>
  <conditionalFormatting sqref="H26">
    <cfRule type="expression" dxfId="9" priority="4">
      <formula>F24="Yes"</formula>
    </cfRule>
  </conditionalFormatting>
  <dataValidations count="4">
    <dataValidation type="list" allowBlank="1" showInputMessage="1" showErrorMessage="1" sqref="F24 E35" xr:uid="{81924118-BF61-44BE-9442-8105CB4A9F8E}">
      <formula1>"Yes, No"</formula1>
    </dataValidation>
    <dataValidation type="date" allowBlank="1" showInputMessage="1" showErrorMessage="1" error="This date must be between 1st July 2024 and 31st March 2025._x000a__x000a_Please use either of the following date formats: 02/07/2024 or 2 July 2024." prompt="Please enter a date between 1st July 2024 and 31st March 2025. _x000a__x000a_Use either of the following date formats: 02/07/2024 or 2 July 2024." sqref="E57:F64" xr:uid="{8971BA74-6355-45DD-B6A1-D37225603A66}">
      <formula1>45474</formula1>
      <formula2>45747</formula2>
    </dataValidation>
    <dataValidation type="whole" allowBlank="1" showInputMessage="1" showErrorMessage="1" sqref="G57:I64" xr:uid="{DB8C0E41-5D3D-410C-81DE-C79318F6A702}">
      <formula1>0</formula1>
      <formula2>100000000000</formula2>
    </dataValidation>
    <dataValidation type="decimal" allowBlank="1" showInputMessage="1" showErrorMessage="1" error="Please enter a number between 0 and 1000000000" sqref="F10 F12 F14 F16 F18 F20 F22 F26" xr:uid="{CE5F5F5E-0AF9-4C92-8889-A4660812D1D9}">
      <formula1>0</formula1>
      <formula2>1000000000</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E8DB7-3A08-4096-A67C-CEBCDCDC8F17}">
  <dimension ref="B1:I26"/>
  <sheetViews>
    <sheetView zoomScale="76" zoomScaleNormal="70" workbookViewId="0">
      <selection activeCell="G19" sqref="G19"/>
    </sheetView>
  </sheetViews>
  <sheetFormatPr defaultColWidth="8.85546875" defaultRowHeight="14.45"/>
  <cols>
    <col min="1" max="2" width="8.85546875" style="5"/>
    <col min="3" max="3" width="50.140625" style="5" customWidth="1"/>
    <col min="4" max="4" width="71.7109375" style="5" bestFit="1" customWidth="1"/>
    <col min="5" max="16384" width="8.85546875" style="5"/>
  </cols>
  <sheetData>
    <row r="1" spans="2:9">
      <c r="B1" s="1"/>
      <c r="C1" s="1"/>
      <c r="D1" s="1"/>
      <c r="E1" s="1"/>
      <c r="F1" s="1"/>
      <c r="G1" s="1"/>
      <c r="H1" s="1"/>
      <c r="I1" s="1"/>
    </row>
    <row r="2" spans="2:9" ht="19.5" customHeight="1">
      <c r="B2" s="1"/>
      <c r="C2" s="564" t="s">
        <v>350</v>
      </c>
      <c r="D2" s="564"/>
      <c r="E2" s="205"/>
      <c r="F2" s="205"/>
      <c r="G2" s="1"/>
      <c r="H2" s="1"/>
      <c r="I2" s="1"/>
    </row>
    <row r="3" spans="2:9" ht="19.5" customHeight="1">
      <c r="B3" s="1"/>
      <c r="C3" s="565"/>
      <c r="D3" s="565"/>
      <c r="E3" s="205"/>
      <c r="F3" s="205"/>
      <c r="G3" s="1"/>
      <c r="H3" s="1"/>
      <c r="I3" s="1"/>
    </row>
    <row r="4" spans="2:9" ht="26.1">
      <c r="B4" s="1"/>
      <c r="C4" s="565"/>
      <c r="D4" s="565"/>
      <c r="E4" s="203"/>
      <c r="F4" s="204"/>
      <c r="G4" s="1"/>
      <c r="H4" s="1"/>
      <c r="I4" s="1"/>
    </row>
    <row r="5" spans="2:9" ht="26.1">
      <c r="B5" s="1"/>
      <c r="C5" s="203"/>
      <c r="D5" s="203"/>
      <c r="E5" s="203"/>
      <c r="F5" s="204"/>
      <c r="G5" s="1"/>
      <c r="H5" s="1"/>
      <c r="I5" s="1"/>
    </row>
    <row r="6" spans="2:9" ht="23.25" customHeight="1">
      <c r="B6" s="1"/>
      <c r="C6" s="326" t="s">
        <v>351</v>
      </c>
      <c r="D6" s="327"/>
      <c r="E6" s="1"/>
      <c r="F6" s="1"/>
      <c r="G6" s="1"/>
      <c r="H6" s="1"/>
      <c r="I6" s="1"/>
    </row>
    <row r="7" spans="2:9" ht="14.45" customHeight="1">
      <c r="B7" s="1"/>
      <c r="C7" s="325" t="s">
        <v>352</v>
      </c>
      <c r="D7" s="180" t="s">
        <v>353</v>
      </c>
      <c r="E7" s="1"/>
      <c r="F7" s="1"/>
      <c r="G7" s="1"/>
      <c r="H7" s="1"/>
      <c r="I7" s="1"/>
    </row>
    <row r="8" spans="2:9" ht="30">
      <c r="B8" s="1"/>
      <c r="C8" s="202">
        <v>0</v>
      </c>
      <c r="D8" s="292" t="s">
        <v>354</v>
      </c>
      <c r="E8" s="1"/>
      <c r="F8" s="1"/>
      <c r="G8" s="1"/>
      <c r="H8" s="1"/>
      <c r="I8" s="1"/>
    </row>
    <row r="9" spans="2:9" ht="45">
      <c r="B9" s="1"/>
      <c r="C9" s="202">
        <v>1</v>
      </c>
      <c r="D9" s="292" t="s">
        <v>355</v>
      </c>
      <c r="E9" s="1"/>
      <c r="F9" s="1"/>
      <c r="G9" s="1"/>
      <c r="H9" s="1"/>
      <c r="I9" s="1"/>
    </row>
    <row r="10" spans="2:9" ht="30">
      <c r="B10" s="1"/>
      <c r="C10" s="202">
        <v>2</v>
      </c>
      <c r="D10" s="292" t="s">
        <v>356</v>
      </c>
      <c r="E10" s="1"/>
      <c r="F10" s="1"/>
      <c r="G10" s="1"/>
      <c r="H10" s="1"/>
      <c r="I10" s="1"/>
    </row>
    <row r="11" spans="2:9" ht="30">
      <c r="B11" s="1"/>
      <c r="C11" s="202">
        <v>3</v>
      </c>
      <c r="D11" s="292" t="s">
        <v>357</v>
      </c>
      <c r="E11" s="1"/>
      <c r="F11" s="1"/>
      <c r="G11" s="1"/>
      <c r="H11" s="1"/>
      <c r="I11" s="1"/>
    </row>
    <row r="12" spans="2:9" ht="45">
      <c r="B12" s="1"/>
      <c r="C12" s="202">
        <v>4</v>
      </c>
      <c r="D12" s="292" t="s">
        <v>358</v>
      </c>
      <c r="E12" s="1"/>
      <c r="F12" s="1"/>
      <c r="G12" s="1"/>
      <c r="H12" s="1"/>
      <c r="I12" s="1"/>
    </row>
    <row r="13" spans="2:9">
      <c r="B13" s="1"/>
      <c r="C13" s="1"/>
      <c r="D13" s="1"/>
      <c r="E13" s="1"/>
      <c r="F13" s="1"/>
      <c r="G13" s="1"/>
      <c r="H13" s="1"/>
      <c r="I13" s="1"/>
    </row>
    <row r="14" spans="2:9">
      <c r="B14" s="1"/>
      <c r="C14" s="1"/>
      <c r="D14" s="1"/>
      <c r="E14" s="1"/>
      <c r="F14" s="1"/>
      <c r="G14" s="1"/>
      <c r="H14" s="1"/>
      <c r="I14" s="1"/>
    </row>
    <row r="15" spans="2:9" ht="15.6">
      <c r="B15" s="1"/>
      <c r="C15" s="206" t="s">
        <v>359</v>
      </c>
      <c r="D15" s="1"/>
      <c r="E15" s="1"/>
      <c r="F15" s="1"/>
      <c r="G15" s="1"/>
      <c r="H15" s="1"/>
      <c r="I15" s="1"/>
    </row>
    <row r="16" spans="2:9" ht="18.600000000000001">
      <c r="B16" s="1"/>
      <c r="C16" s="181" t="s">
        <v>352</v>
      </c>
      <c r="D16" s="180" t="s">
        <v>353</v>
      </c>
      <c r="E16" s="1"/>
      <c r="F16" s="1"/>
      <c r="G16" s="1"/>
      <c r="H16" s="1"/>
      <c r="I16" s="1"/>
    </row>
    <row r="17" spans="2:9" ht="30">
      <c r="B17" s="1"/>
      <c r="C17" s="202">
        <v>0</v>
      </c>
      <c r="D17" s="292" t="s">
        <v>360</v>
      </c>
      <c r="E17" s="1"/>
      <c r="F17" s="1"/>
      <c r="G17" s="1"/>
      <c r="H17" s="1"/>
      <c r="I17" s="1"/>
    </row>
    <row r="18" spans="2:9" ht="30">
      <c r="B18" s="1"/>
      <c r="C18" s="202">
        <v>1</v>
      </c>
      <c r="D18" s="292" t="s">
        <v>361</v>
      </c>
      <c r="E18" s="1"/>
      <c r="F18" s="1"/>
      <c r="G18" s="1"/>
      <c r="H18" s="1"/>
      <c r="I18" s="1"/>
    </row>
    <row r="19" spans="2:9" ht="80.45" customHeight="1">
      <c r="B19" s="1"/>
      <c r="C19" s="202">
        <v>2</v>
      </c>
      <c r="D19" s="292" t="s">
        <v>362</v>
      </c>
      <c r="E19" s="1"/>
      <c r="F19" s="1"/>
      <c r="G19" s="1"/>
      <c r="H19" s="1"/>
      <c r="I19" s="1"/>
    </row>
    <row r="20" spans="2:9" ht="45">
      <c r="B20" s="1"/>
      <c r="C20" s="202">
        <v>3</v>
      </c>
      <c r="D20" s="292" t="s">
        <v>363</v>
      </c>
      <c r="E20" s="1"/>
      <c r="F20" s="1"/>
      <c r="G20" s="1"/>
      <c r="H20" s="1"/>
      <c r="I20" s="1"/>
    </row>
    <row r="21" spans="2:9" ht="45">
      <c r="B21" s="1"/>
      <c r="C21" s="202">
        <v>4</v>
      </c>
      <c r="D21" s="292" t="s">
        <v>364</v>
      </c>
      <c r="E21" s="1"/>
      <c r="F21" s="1"/>
      <c r="G21" s="1"/>
      <c r="H21" s="1"/>
      <c r="I21" s="1"/>
    </row>
    <row r="22" spans="2:9">
      <c r="B22" s="1"/>
      <c r="C22" s="1"/>
      <c r="D22" s="1"/>
      <c r="E22" s="1"/>
      <c r="F22" s="1"/>
      <c r="G22" s="1"/>
      <c r="H22" s="1"/>
      <c r="I22" s="1"/>
    </row>
    <row r="23" spans="2:9">
      <c r="B23" s="1"/>
      <c r="C23" s="1"/>
      <c r="D23" s="1"/>
      <c r="E23" s="1"/>
      <c r="F23" s="1"/>
      <c r="G23" s="566" t="s">
        <v>116</v>
      </c>
      <c r="H23" s="566"/>
      <c r="I23" s="1"/>
    </row>
    <row r="24" spans="2:9">
      <c r="B24" s="1"/>
      <c r="C24" s="1"/>
      <c r="D24" s="1"/>
      <c r="E24" s="1"/>
      <c r="F24" s="1"/>
      <c r="G24" s="566"/>
      <c r="H24" s="566"/>
      <c r="I24" s="1"/>
    </row>
    <row r="25" spans="2:9">
      <c r="B25" s="1"/>
      <c r="C25" s="1"/>
      <c r="D25" s="1"/>
      <c r="E25" s="1"/>
      <c r="F25" s="1"/>
      <c r="G25" s="1"/>
      <c r="H25" s="1"/>
      <c r="I25" s="1"/>
    </row>
    <row r="26" spans="2:9">
      <c r="B26" s="65"/>
      <c r="C26" s="65"/>
      <c r="D26" s="65"/>
      <c r="E26" s="65"/>
      <c r="F26" s="65"/>
      <c r="G26" s="65"/>
      <c r="H26" s="65"/>
      <c r="I26" s="65"/>
    </row>
  </sheetData>
  <sheetProtection algorithmName="SHA-512" hashValue="9jk8azMc+dNQRbU9n/OuL/Tab2v/jiV9XPS8naHIIzBOu4XGBleGtBO9sYT1Cm5Md9Kmc/fbX+RDkkihj441oA==" saltValue="68GAkrFVVijeXhBtyaTNWw==" spinCount="100000" sheet="1" objects="1" scenarios="1" selectLockedCells="1"/>
  <mergeCells count="2">
    <mergeCell ref="C2:D4"/>
    <mergeCell ref="G23:H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8A98D-437D-4882-AA74-AA6B2E8CAC16}">
  <dimension ref="A1:KL693"/>
  <sheetViews>
    <sheetView zoomScale="60" zoomScaleNormal="60" workbookViewId="0">
      <selection activeCell="K73" sqref="K73"/>
    </sheetView>
  </sheetViews>
  <sheetFormatPr defaultColWidth="8.85546875" defaultRowHeight="14.45"/>
  <cols>
    <col min="1" max="1" width="72.140625" customWidth="1"/>
    <col min="2" max="2" width="90.85546875" customWidth="1"/>
    <col min="3" max="3" width="10.140625" bestFit="1" customWidth="1"/>
    <col min="4" max="4" width="9.42578125" bestFit="1" customWidth="1"/>
    <col min="9" max="9" width="10.140625" customWidth="1"/>
    <col min="11" max="11" width="12.42578125" customWidth="1"/>
    <col min="12" max="298" width="8.85546875" style="1"/>
  </cols>
  <sheetData>
    <row r="1" spans="1:11" ht="19.5">
      <c r="A1" s="189"/>
      <c r="B1" s="190"/>
      <c r="C1" s="190"/>
      <c r="D1" s="190"/>
      <c r="E1" s="191"/>
      <c r="F1" s="607"/>
      <c r="G1" s="607"/>
      <c r="H1" s="608"/>
      <c r="I1" s="1"/>
      <c r="J1" s="1"/>
      <c r="K1" s="1"/>
    </row>
    <row r="2" spans="1:11" ht="19.5">
      <c r="A2" s="192"/>
      <c r="B2" s="193"/>
      <c r="C2" s="194"/>
      <c r="D2" s="195"/>
      <c r="E2" s="195"/>
      <c r="F2" s="609"/>
      <c r="G2" s="609"/>
      <c r="H2" s="610"/>
      <c r="I2" s="1"/>
      <c r="J2" s="1"/>
      <c r="K2" s="1"/>
    </row>
    <row r="3" spans="1:11" ht="24.6">
      <c r="A3" s="614" t="s">
        <v>365</v>
      </c>
      <c r="B3" s="615"/>
      <c r="C3" s="196"/>
      <c r="D3" s="196"/>
      <c r="E3" s="196"/>
      <c r="F3" s="609"/>
      <c r="G3" s="609"/>
      <c r="H3" s="610"/>
      <c r="I3" s="1"/>
      <c r="J3" s="1"/>
      <c r="K3" s="1"/>
    </row>
    <row r="4" spans="1:11" ht="24.6">
      <c r="A4" s="614" t="s">
        <v>366</v>
      </c>
      <c r="B4" s="615"/>
      <c r="C4" s="196"/>
      <c r="D4" s="196"/>
      <c r="E4" s="196"/>
      <c r="F4" s="609"/>
      <c r="G4" s="609"/>
      <c r="H4" s="610"/>
      <c r="I4" s="1"/>
      <c r="J4" s="1"/>
      <c r="K4" s="1"/>
    </row>
    <row r="5" spans="1:11" ht="18.600000000000001">
      <c r="A5" s="197"/>
      <c r="B5" s="196"/>
      <c r="C5" s="196"/>
      <c r="D5" s="196"/>
      <c r="E5" s="196"/>
      <c r="F5" s="609"/>
      <c r="G5" s="609"/>
      <c r="H5" s="610"/>
      <c r="I5" s="1"/>
      <c r="J5" s="1"/>
      <c r="K5" s="1"/>
    </row>
    <row r="6" spans="1:11" ht="19.5">
      <c r="A6" s="198"/>
      <c r="B6" s="199"/>
      <c r="C6" s="200"/>
      <c r="D6" s="201"/>
      <c r="E6" s="201"/>
      <c r="F6" s="611"/>
      <c r="G6" s="611"/>
      <c r="H6" s="612"/>
      <c r="I6" s="1"/>
      <c r="J6" s="1"/>
      <c r="K6" s="1"/>
    </row>
    <row r="7" spans="1:11" s="1" customFormat="1" ht="19.5">
      <c r="A7" s="207"/>
      <c r="B7" s="207"/>
      <c r="C7" s="208"/>
      <c r="D7" s="209"/>
      <c r="E7" s="209"/>
      <c r="F7" s="209"/>
      <c r="G7" s="210"/>
      <c r="H7" s="210"/>
    </row>
    <row r="8" spans="1:11" s="1" customFormat="1" ht="15">
      <c r="A8" s="616" t="s">
        <v>367</v>
      </c>
      <c r="B8" s="617"/>
      <c r="C8" s="618">
        <f>'Step 1 Project Introduction'!E7</f>
        <v>0</v>
      </c>
      <c r="D8" s="619"/>
      <c r="E8" s="619"/>
      <c r="F8" s="619"/>
      <c r="G8" s="619"/>
      <c r="H8" s="620"/>
    </row>
    <row r="9" spans="1:11" s="1" customFormat="1" ht="15">
      <c r="A9" s="621" t="s">
        <v>234</v>
      </c>
      <c r="B9" s="621"/>
      <c r="C9" s="618">
        <f>'Step 1 Project Introduction'!E9</f>
        <v>0</v>
      </c>
      <c r="D9" s="619"/>
      <c r="E9" s="619"/>
      <c r="F9" s="619"/>
      <c r="G9" s="619"/>
      <c r="H9" s="620"/>
    </row>
    <row r="10" spans="1:11" s="1" customFormat="1" ht="19.5">
      <c r="A10" s="207"/>
      <c r="B10" s="207"/>
      <c r="C10" s="208"/>
      <c r="D10" s="209"/>
      <c r="E10" s="209"/>
      <c r="F10" s="209"/>
      <c r="G10" s="210"/>
      <c r="H10" s="210"/>
    </row>
    <row r="11" spans="1:11" s="1" customFormat="1" ht="18.600000000000001" customHeight="1">
      <c r="A11" s="595" t="s">
        <v>368</v>
      </c>
      <c r="B11" s="596"/>
      <c r="C11" s="215"/>
      <c r="D11" s="587" t="s">
        <v>369</v>
      </c>
      <c r="E11" s="588"/>
      <c r="F11" s="588"/>
      <c r="G11" s="588"/>
      <c r="H11" s="589"/>
    </row>
    <row r="12" spans="1:11" s="1" customFormat="1">
      <c r="A12" s="213" t="s">
        <v>370</v>
      </c>
      <c r="B12" s="262"/>
      <c r="C12" s="217"/>
      <c r="D12" s="626"/>
      <c r="E12" s="626"/>
      <c r="F12" s="626"/>
      <c r="G12" s="626"/>
      <c r="H12" s="626"/>
    </row>
    <row r="13" spans="1:11" s="1" customFormat="1" ht="3" customHeight="1">
      <c r="A13" s="212"/>
      <c r="B13" s="622"/>
      <c r="C13" s="622"/>
      <c r="D13" s="622"/>
      <c r="E13" s="622"/>
      <c r="F13" s="622"/>
      <c r="G13" s="622"/>
      <c r="H13" s="623"/>
    </row>
    <row r="14" spans="1:11" s="1" customFormat="1" ht="39.75" customHeight="1">
      <c r="A14" s="213" t="s">
        <v>371</v>
      </c>
      <c r="B14" s="262"/>
      <c r="C14" s="217"/>
      <c r="D14" s="626"/>
      <c r="E14" s="626"/>
      <c r="F14" s="626"/>
      <c r="G14" s="626"/>
      <c r="H14" s="626"/>
    </row>
    <row r="15" spans="1:11" s="1" customFormat="1" ht="3" customHeight="1">
      <c r="A15" s="212"/>
      <c r="B15" s="622"/>
      <c r="C15" s="622"/>
      <c r="D15" s="622"/>
      <c r="E15" s="622"/>
      <c r="F15" s="622"/>
      <c r="G15" s="622"/>
      <c r="H15" s="623"/>
    </row>
    <row r="16" spans="1:11" s="1" customFormat="1" ht="128.44999999999999" customHeight="1">
      <c r="A16" s="213" t="s">
        <v>372</v>
      </c>
      <c r="B16" s="345">
        <f>'Step 1 Project Introduction'!D16</f>
        <v>0</v>
      </c>
      <c r="C16" s="217"/>
      <c r="D16" s="636"/>
      <c r="E16" s="636"/>
      <c r="F16" s="636"/>
      <c r="G16" s="636"/>
      <c r="H16" s="637"/>
    </row>
    <row r="17" spans="1:8" s="1" customFormat="1" ht="4.5" customHeight="1">
      <c r="A17" s="212"/>
      <c r="B17" s="354"/>
      <c r="C17" s="362"/>
      <c r="D17" s="636"/>
      <c r="E17" s="636"/>
      <c r="F17" s="636"/>
      <c r="G17" s="636"/>
      <c r="H17" s="637"/>
    </row>
    <row r="18" spans="1:8" s="1" customFormat="1">
      <c r="A18" s="211" t="s">
        <v>373</v>
      </c>
      <c r="B18" s="263"/>
      <c r="C18" s="217"/>
      <c r="D18" s="626"/>
      <c r="E18" s="626"/>
      <c r="F18" s="626"/>
      <c r="G18" s="626"/>
      <c r="H18" s="626"/>
    </row>
    <row r="19" spans="1:8" s="1" customFormat="1" ht="3.6" customHeight="1">
      <c r="A19" s="213"/>
      <c r="B19" s="365"/>
      <c r="C19" s="366"/>
      <c r="D19" s="363"/>
      <c r="E19" s="363"/>
      <c r="F19" s="363"/>
      <c r="G19" s="363"/>
      <c r="H19" s="364"/>
    </row>
    <row r="20" spans="1:8" s="1" customFormat="1" ht="40.5">
      <c r="A20" s="213" t="s">
        <v>239</v>
      </c>
      <c r="B20" s="262"/>
      <c r="C20" s="217"/>
      <c r="D20" s="636"/>
      <c r="E20" s="636"/>
      <c r="F20" s="636"/>
      <c r="G20" s="636"/>
      <c r="H20" s="637"/>
    </row>
    <row r="21" spans="1:8" s="1" customFormat="1" ht="3" customHeight="1">
      <c r="A21" s="213"/>
      <c r="B21" s="368"/>
      <c r="C21" s="366"/>
      <c r="D21" s="641"/>
      <c r="E21" s="641"/>
      <c r="F21" s="641"/>
      <c r="G21" s="641"/>
      <c r="H21" s="642"/>
    </row>
    <row r="22" spans="1:8" s="1" customFormat="1" ht="101.45" customHeight="1">
      <c r="A22" s="213" t="s">
        <v>374</v>
      </c>
      <c r="B22" s="345">
        <f>'Step 1 Project Introduction'!D25</f>
        <v>0</v>
      </c>
      <c r="C22" s="369"/>
      <c r="D22" s="636"/>
      <c r="E22" s="636"/>
      <c r="F22" s="636"/>
      <c r="G22" s="636"/>
      <c r="H22" s="637"/>
    </row>
    <row r="23" spans="1:8" s="1" customFormat="1" ht="5.45" customHeight="1">
      <c r="A23" s="213"/>
      <c r="B23" s="368"/>
      <c r="C23" s="370"/>
      <c r="D23" s="638"/>
      <c r="E23" s="639"/>
      <c r="F23" s="639"/>
      <c r="G23" s="639"/>
      <c r="H23" s="640"/>
    </row>
    <row r="24" spans="1:8" s="1" customFormat="1" ht="60.95" customHeight="1">
      <c r="A24" s="213" t="s">
        <v>375</v>
      </c>
      <c r="B24" s="367"/>
      <c r="C24" s="217"/>
      <c r="D24" s="636"/>
      <c r="E24" s="636"/>
      <c r="F24" s="636"/>
      <c r="G24" s="636"/>
      <c r="H24" s="637"/>
    </row>
    <row r="25" spans="1:8" s="1" customFormat="1" ht="4.5" customHeight="1">
      <c r="A25" s="213"/>
      <c r="B25" s="365"/>
      <c r="C25" s="366"/>
      <c r="D25" s="634"/>
      <c r="E25" s="634"/>
      <c r="F25" s="634"/>
      <c r="G25" s="634"/>
      <c r="H25" s="635"/>
    </row>
    <row r="26" spans="1:8" s="1" customFormat="1" ht="18.600000000000001">
      <c r="A26" s="595" t="s">
        <v>376</v>
      </c>
      <c r="B26" s="596"/>
      <c r="C26" s="632"/>
      <c r="D26" s="220"/>
      <c r="E26" s="220"/>
      <c r="F26" s="220"/>
      <c r="G26" s="220"/>
      <c r="H26" s="221"/>
    </row>
    <row r="27" spans="1:8" s="1" customFormat="1" ht="18.600000000000001">
      <c r="A27" s="181" t="s">
        <v>377</v>
      </c>
      <c r="B27" s="180" t="s">
        <v>378</v>
      </c>
      <c r="C27" s="633"/>
      <c r="D27" s="220"/>
      <c r="E27" s="220"/>
      <c r="F27" s="220"/>
      <c r="G27" s="220"/>
      <c r="H27" s="221"/>
    </row>
    <row r="28" spans="1:8" s="1" customFormat="1" ht="62.1" customHeight="1">
      <c r="A28" s="567" t="s">
        <v>379</v>
      </c>
      <c r="B28" s="568"/>
      <c r="C28" s="219" t="s">
        <v>380</v>
      </c>
      <c r="D28" s="587" t="s">
        <v>381</v>
      </c>
      <c r="E28" s="588"/>
      <c r="F28" s="588"/>
      <c r="G28" s="588"/>
      <c r="H28" s="589"/>
    </row>
    <row r="29" spans="1:8" s="1" customFormat="1" ht="120.95" customHeight="1">
      <c r="A29" s="182" t="s">
        <v>248</v>
      </c>
      <c r="B29" s="345">
        <f>'Step 1 Project Introduction'!D35</f>
        <v>0</v>
      </c>
      <c r="C29" s="183"/>
      <c r="D29" s="590"/>
      <c r="E29" s="591"/>
      <c r="F29" s="591"/>
      <c r="G29" s="591"/>
      <c r="H29" s="592"/>
    </row>
    <row r="30" spans="1:8" s="1" customFormat="1" ht="48.95" customHeight="1">
      <c r="A30" s="268"/>
      <c r="B30" s="266" t="s">
        <v>382</v>
      </c>
      <c r="C30" s="267">
        <f>C29</f>
        <v>0</v>
      </c>
      <c r="D30" s="585"/>
      <c r="E30" s="586"/>
      <c r="F30" s="586"/>
      <c r="G30" s="586"/>
      <c r="H30" s="613"/>
    </row>
    <row r="31" spans="1:8" s="1" customFormat="1" ht="30" customHeight="1">
      <c r="A31" s="595" t="s">
        <v>383</v>
      </c>
      <c r="B31" s="596"/>
      <c r="C31" s="215"/>
      <c r="D31" s="587" t="s">
        <v>369</v>
      </c>
      <c r="E31" s="588"/>
      <c r="F31" s="588"/>
      <c r="G31" s="588"/>
      <c r="H31" s="589"/>
    </row>
    <row r="32" spans="1:8" s="1" customFormat="1">
      <c r="A32" s="213" t="s">
        <v>384</v>
      </c>
      <c r="B32" s="262"/>
      <c r="C32" s="217"/>
      <c r="D32" s="626"/>
      <c r="E32" s="626"/>
      <c r="F32" s="626"/>
      <c r="G32" s="626"/>
      <c r="H32" s="626"/>
    </row>
    <row r="33" spans="1:11" s="1" customFormat="1" ht="3" customHeight="1">
      <c r="A33" s="212"/>
      <c r="B33" s="622"/>
      <c r="C33" s="622"/>
      <c r="D33" s="622"/>
      <c r="E33" s="622"/>
      <c r="F33" s="622"/>
      <c r="G33" s="622"/>
      <c r="H33" s="623"/>
    </row>
    <row r="34" spans="1:11" ht="27">
      <c r="A34" s="211" t="s">
        <v>385</v>
      </c>
      <c r="B34" s="263"/>
      <c r="C34" s="217"/>
      <c r="D34" s="626"/>
      <c r="E34" s="626"/>
      <c r="F34" s="626"/>
      <c r="G34" s="626"/>
      <c r="H34" s="626"/>
      <c r="I34" s="1"/>
      <c r="J34" s="1"/>
      <c r="K34" s="1"/>
    </row>
    <row r="35" spans="1:11" ht="3" customHeight="1">
      <c r="A35" s="212"/>
      <c r="B35" s="622"/>
      <c r="C35" s="622"/>
      <c r="D35" s="622"/>
      <c r="E35" s="622"/>
      <c r="F35" s="622"/>
      <c r="G35" s="622"/>
      <c r="H35" s="623"/>
      <c r="I35" s="1"/>
      <c r="J35" s="1"/>
      <c r="K35" s="1"/>
    </row>
    <row r="36" spans="1:11">
      <c r="A36" s="213" t="s">
        <v>386</v>
      </c>
      <c r="B36" s="262"/>
      <c r="C36" s="217"/>
      <c r="D36" s="626"/>
      <c r="E36" s="626"/>
      <c r="F36" s="626"/>
      <c r="G36" s="626"/>
      <c r="H36" s="626"/>
      <c r="I36" s="1"/>
      <c r="J36" s="1"/>
      <c r="K36" s="1"/>
    </row>
    <row r="37" spans="1:11" ht="3" customHeight="1">
      <c r="A37" s="212"/>
      <c r="B37" s="622"/>
      <c r="C37" s="622"/>
      <c r="D37" s="622"/>
      <c r="E37" s="622"/>
      <c r="F37" s="622"/>
      <c r="G37" s="622"/>
      <c r="H37" s="623"/>
      <c r="I37" s="1"/>
      <c r="J37" s="1"/>
      <c r="K37" s="1"/>
    </row>
    <row r="38" spans="1:11" ht="27">
      <c r="A38" s="211" t="s">
        <v>387</v>
      </c>
      <c r="B38" s="262"/>
      <c r="C38" s="183"/>
      <c r="D38" s="631"/>
      <c r="E38" s="631"/>
      <c r="F38" s="631"/>
      <c r="G38" s="631"/>
      <c r="H38" s="631"/>
      <c r="I38" s="1"/>
      <c r="J38" s="1"/>
      <c r="K38" s="1"/>
    </row>
    <row r="39" spans="1:11" ht="18.600000000000001">
      <c r="A39" s="595" t="s">
        <v>388</v>
      </c>
      <c r="B39" s="596"/>
      <c r="C39" s="597" t="s">
        <v>380</v>
      </c>
      <c r="D39" s="598"/>
      <c r="E39" s="599"/>
      <c r="F39" s="599"/>
      <c r="G39" s="599"/>
      <c r="H39" s="599"/>
      <c r="I39" s="1"/>
      <c r="J39" s="1"/>
      <c r="K39" s="1"/>
    </row>
    <row r="40" spans="1:11" ht="18.600000000000001">
      <c r="A40" s="181" t="s">
        <v>377</v>
      </c>
      <c r="B40" s="180" t="s">
        <v>378</v>
      </c>
      <c r="C40" s="597"/>
      <c r="D40" s="600"/>
      <c r="E40" s="601"/>
      <c r="F40" s="601"/>
      <c r="G40" s="601"/>
      <c r="H40" s="601"/>
      <c r="I40" s="1"/>
      <c r="J40" s="1"/>
      <c r="K40" s="1"/>
    </row>
    <row r="41" spans="1:11">
      <c r="A41" s="602" t="s">
        <v>300</v>
      </c>
      <c r="B41" s="603"/>
      <c r="C41" s="597"/>
      <c r="D41" s="587" t="s">
        <v>381</v>
      </c>
      <c r="E41" s="588"/>
      <c r="F41" s="588"/>
      <c r="G41" s="588"/>
      <c r="H41" s="589"/>
      <c r="I41" s="1"/>
      <c r="J41" s="1"/>
      <c r="K41" s="1"/>
    </row>
    <row r="42" spans="1:11" ht="202.5">
      <c r="A42" s="182" t="s">
        <v>389</v>
      </c>
      <c r="B42" s="345">
        <f>'Step 3 Project Overview'!D10</f>
        <v>0</v>
      </c>
      <c r="C42" s="183"/>
      <c r="D42" s="582"/>
      <c r="E42" s="583"/>
      <c r="F42" s="583"/>
      <c r="G42" s="583"/>
      <c r="H42" s="584"/>
      <c r="I42" s="1"/>
      <c r="J42" s="1"/>
      <c r="K42" s="1"/>
    </row>
    <row r="43" spans="1:11">
      <c r="A43" s="567" t="s">
        <v>302</v>
      </c>
      <c r="B43" s="568"/>
      <c r="C43" s="184"/>
      <c r="D43" s="587" t="s">
        <v>381</v>
      </c>
      <c r="E43" s="588"/>
      <c r="F43" s="588"/>
      <c r="G43" s="588"/>
      <c r="H43" s="589"/>
      <c r="I43" s="1"/>
      <c r="J43" s="1"/>
      <c r="K43" s="1"/>
    </row>
    <row r="44" spans="1:11" ht="148.5">
      <c r="A44" s="182" t="s">
        <v>390</v>
      </c>
      <c r="B44" s="345">
        <f>'Step 3 Project Overview'!D14</f>
        <v>0</v>
      </c>
      <c r="C44" s="183"/>
      <c r="D44" s="582"/>
      <c r="E44" s="583"/>
      <c r="F44" s="583"/>
      <c r="G44" s="583"/>
      <c r="H44" s="584"/>
      <c r="I44" s="1"/>
      <c r="J44" s="1"/>
      <c r="K44" s="1"/>
    </row>
    <row r="45" spans="1:11">
      <c r="A45" s="569" t="s">
        <v>304</v>
      </c>
      <c r="B45" s="568"/>
      <c r="C45" s="184"/>
      <c r="D45" s="587" t="s">
        <v>381</v>
      </c>
      <c r="E45" s="588"/>
      <c r="F45" s="588"/>
      <c r="G45" s="588"/>
      <c r="H45" s="589"/>
      <c r="I45" s="1"/>
      <c r="J45" s="1"/>
      <c r="K45" s="1"/>
    </row>
    <row r="46" spans="1:11" ht="108">
      <c r="A46" s="188" t="s">
        <v>391</v>
      </c>
      <c r="B46" s="346">
        <f>'Step 3 Project Overview'!D27</f>
        <v>0</v>
      </c>
      <c r="C46" s="183"/>
      <c r="D46" s="582"/>
      <c r="E46" s="583"/>
      <c r="F46" s="583"/>
      <c r="G46" s="583"/>
      <c r="H46" s="584"/>
      <c r="I46" s="1"/>
      <c r="J46" s="1"/>
      <c r="K46" s="1"/>
    </row>
    <row r="47" spans="1:11">
      <c r="A47" s="567" t="s">
        <v>306</v>
      </c>
      <c r="B47" s="568"/>
      <c r="C47" s="184"/>
      <c r="D47" s="587" t="s">
        <v>381</v>
      </c>
      <c r="E47" s="588"/>
      <c r="F47" s="588"/>
      <c r="G47" s="588"/>
      <c r="H47" s="589"/>
      <c r="I47" s="1"/>
      <c r="J47" s="1"/>
      <c r="K47" s="1"/>
    </row>
    <row r="48" spans="1:11" ht="175.5">
      <c r="A48" s="182" t="s">
        <v>392</v>
      </c>
      <c r="B48" s="345">
        <f>'Step 3 Project Overview'!D40</f>
        <v>0</v>
      </c>
      <c r="C48" s="183"/>
      <c r="D48" s="582"/>
      <c r="E48" s="583"/>
      <c r="F48" s="583"/>
      <c r="G48" s="583"/>
      <c r="H48" s="584"/>
      <c r="I48" s="1"/>
      <c r="J48" s="1"/>
      <c r="K48" s="1"/>
    </row>
    <row r="49" spans="1:11">
      <c r="A49" s="569" t="s">
        <v>308</v>
      </c>
      <c r="B49" s="568"/>
      <c r="C49" s="184"/>
      <c r="D49" s="587" t="s">
        <v>381</v>
      </c>
      <c r="E49" s="588"/>
      <c r="F49" s="588"/>
      <c r="G49" s="588"/>
      <c r="H49" s="589"/>
      <c r="I49" s="1"/>
      <c r="J49" s="1"/>
      <c r="K49" s="1"/>
    </row>
    <row r="50" spans="1:11" ht="216">
      <c r="A50" s="188" t="s">
        <v>393</v>
      </c>
      <c r="B50" s="347">
        <f>'Step 3 Project Overview'!D53</f>
        <v>0</v>
      </c>
      <c r="C50" s="183"/>
      <c r="D50" s="582"/>
      <c r="E50" s="583"/>
      <c r="F50" s="583"/>
      <c r="G50" s="583"/>
      <c r="H50" s="584"/>
      <c r="I50" s="1"/>
      <c r="J50" s="1"/>
      <c r="K50" s="1"/>
    </row>
    <row r="51" spans="1:11" ht="15.6">
      <c r="A51" s="567" t="s">
        <v>310</v>
      </c>
      <c r="B51" s="568"/>
      <c r="C51" s="184"/>
      <c r="D51" s="579" t="s">
        <v>381</v>
      </c>
      <c r="E51" s="580"/>
      <c r="F51" s="580"/>
      <c r="G51" s="580"/>
      <c r="H51" s="581"/>
      <c r="I51" s="1"/>
      <c r="J51" s="1"/>
      <c r="K51" s="1"/>
    </row>
    <row r="52" spans="1:11" ht="189">
      <c r="A52" s="182" t="s">
        <v>394</v>
      </c>
      <c r="B52" s="265"/>
      <c r="C52" s="217"/>
      <c r="D52" s="582"/>
      <c r="E52" s="583"/>
      <c r="F52" s="583"/>
      <c r="G52" s="583"/>
      <c r="H52" s="584"/>
      <c r="I52" s="1"/>
      <c r="J52" s="1"/>
      <c r="K52" s="1"/>
    </row>
    <row r="53" spans="1:11" ht="15">
      <c r="A53" s="185"/>
      <c r="B53" s="186" t="s">
        <v>395</v>
      </c>
      <c r="C53" s="187">
        <f>SUM(C42,C44,C46,C48,C50)</f>
        <v>0</v>
      </c>
      <c r="D53" s="585"/>
      <c r="E53" s="586"/>
      <c r="F53" s="586"/>
      <c r="G53" s="586"/>
      <c r="H53" s="586"/>
      <c r="I53" s="1"/>
      <c r="J53" s="1"/>
      <c r="K53" s="1"/>
    </row>
    <row r="54" spans="1:11" ht="18.600000000000001">
      <c r="A54" s="595" t="s">
        <v>396</v>
      </c>
      <c r="B54" s="596"/>
      <c r="C54" s="218"/>
      <c r="D54" s="587" t="s">
        <v>381</v>
      </c>
      <c r="E54" s="588"/>
      <c r="F54" s="588"/>
      <c r="G54" s="588"/>
      <c r="H54" s="589"/>
      <c r="I54" s="1"/>
      <c r="J54" s="1"/>
      <c r="K54" s="1"/>
    </row>
    <row r="55" spans="1:11" ht="28.5" customHeight="1">
      <c r="A55" s="213" t="s">
        <v>397</v>
      </c>
      <c r="B55" s="264"/>
      <c r="C55" s="217"/>
      <c r="D55" s="590"/>
      <c r="E55" s="591"/>
      <c r="F55" s="591"/>
      <c r="G55" s="591"/>
      <c r="H55" s="592"/>
      <c r="I55" s="1"/>
      <c r="J55" s="1"/>
      <c r="K55" s="1"/>
    </row>
    <row r="56" spans="1:11" ht="2.4500000000000002" customHeight="1">
      <c r="A56" s="624"/>
      <c r="B56" s="622"/>
      <c r="C56" s="622"/>
      <c r="D56" s="622"/>
      <c r="E56" s="622"/>
      <c r="F56" s="622"/>
      <c r="G56" s="622"/>
      <c r="H56" s="623"/>
      <c r="I56" s="1"/>
      <c r="J56" s="1"/>
      <c r="K56" s="1"/>
    </row>
    <row r="57" spans="1:11" ht="26.45" customHeight="1">
      <c r="A57" s="213" t="s">
        <v>398</v>
      </c>
      <c r="B57" s="264"/>
      <c r="C57" s="217"/>
      <c r="D57" s="590"/>
      <c r="E57" s="591"/>
      <c r="F57" s="591"/>
      <c r="G57" s="591"/>
      <c r="H57" s="592"/>
      <c r="I57" s="1"/>
      <c r="J57" s="1"/>
      <c r="K57" s="1"/>
    </row>
    <row r="58" spans="1:11" ht="2.4500000000000002" customHeight="1">
      <c r="A58" s="624"/>
      <c r="B58" s="622"/>
      <c r="C58" s="622"/>
      <c r="D58" s="622"/>
      <c r="E58" s="622"/>
      <c r="F58" s="622"/>
      <c r="G58" s="622"/>
      <c r="H58" s="623"/>
      <c r="I58" s="1"/>
      <c r="J58" s="1"/>
      <c r="K58" s="1"/>
    </row>
    <row r="59" spans="1:11" ht="30" customHeight="1">
      <c r="A59" s="213" t="s">
        <v>399</v>
      </c>
      <c r="B59" s="222" t="s">
        <v>400</v>
      </c>
      <c r="C59" s="217"/>
      <c r="D59" s="590"/>
      <c r="E59" s="591"/>
      <c r="F59" s="591"/>
      <c r="G59" s="591"/>
      <c r="H59" s="592"/>
      <c r="I59" s="1"/>
      <c r="J59" s="1"/>
      <c r="K59" s="1"/>
    </row>
    <row r="60" spans="1:11" ht="2.4500000000000002" customHeight="1">
      <c r="A60" s="624"/>
      <c r="B60" s="622"/>
      <c r="C60" s="622"/>
      <c r="D60" s="622"/>
      <c r="E60" s="622"/>
      <c r="F60" s="622"/>
      <c r="G60" s="622"/>
      <c r="H60" s="623"/>
      <c r="I60" s="1"/>
      <c r="J60" s="1"/>
      <c r="K60" s="1"/>
    </row>
    <row r="61" spans="1:11" ht="23.45" customHeight="1">
      <c r="A61" s="213" t="s">
        <v>401</v>
      </c>
      <c r="B61" s="222" t="s">
        <v>402</v>
      </c>
      <c r="C61" s="217"/>
      <c r="D61" s="590"/>
      <c r="E61" s="591"/>
      <c r="F61" s="591"/>
      <c r="G61" s="591"/>
      <c r="H61" s="592"/>
      <c r="I61" s="1"/>
      <c r="J61" s="1"/>
      <c r="K61" s="1"/>
    </row>
    <row r="62" spans="1:11" ht="2.4500000000000002" customHeight="1">
      <c r="A62" s="624"/>
      <c r="B62" s="622"/>
      <c r="C62" s="622"/>
      <c r="D62" s="622"/>
      <c r="E62" s="622"/>
      <c r="F62" s="622"/>
      <c r="G62" s="622"/>
      <c r="H62" s="623"/>
      <c r="I62" s="1"/>
      <c r="J62" s="1"/>
      <c r="K62" s="1"/>
    </row>
    <row r="63" spans="1:11" ht="45" customHeight="1">
      <c r="A63" s="181" t="s">
        <v>377</v>
      </c>
      <c r="B63" s="180" t="s">
        <v>378</v>
      </c>
      <c r="C63" s="217"/>
      <c r="D63" s="236"/>
      <c r="E63" s="237"/>
      <c r="F63" s="237"/>
      <c r="G63" s="237"/>
      <c r="H63" s="238"/>
      <c r="I63" s="1"/>
      <c r="J63" s="1"/>
      <c r="K63" s="1"/>
    </row>
    <row r="64" spans="1:11" ht="20.45" customHeight="1">
      <c r="A64" s="628" t="s">
        <v>403</v>
      </c>
      <c r="B64" s="629"/>
      <c r="C64" s="219" t="s">
        <v>380</v>
      </c>
      <c r="D64" s="587" t="s">
        <v>381</v>
      </c>
      <c r="E64" s="588"/>
      <c r="F64" s="588"/>
      <c r="G64" s="588"/>
      <c r="H64" s="589"/>
      <c r="I64" s="1"/>
      <c r="J64" s="177"/>
      <c r="K64" s="1"/>
    </row>
    <row r="65" spans="1:298" ht="233.45" customHeight="1">
      <c r="A65" s="182" t="s">
        <v>404</v>
      </c>
      <c r="B65" s="345">
        <f>'Step 4 Costs and Programme'!D43</f>
        <v>0</v>
      </c>
      <c r="C65" s="183"/>
      <c r="D65" s="590"/>
      <c r="E65" s="591"/>
      <c r="F65" s="591"/>
      <c r="G65" s="591"/>
      <c r="H65" s="592"/>
      <c r="I65" s="1"/>
      <c r="J65" s="177"/>
      <c r="K65" s="1"/>
      <c r="KL65"/>
    </row>
    <row r="66" spans="1:298" ht="15" customHeight="1">
      <c r="A66" s="185"/>
      <c r="B66" s="186" t="s">
        <v>405</v>
      </c>
      <c r="C66" s="187">
        <f>C65</f>
        <v>0</v>
      </c>
      <c r="D66" s="585"/>
      <c r="E66" s="586"/>
      <c r="F66" s="586"/>
      <c r="G66" s="586"/>
      <c r="H66" s="586"/>
      <c r="I66" s="1"/>
      <c r="J66" s="1"/>
      <c r="K66" s="1"/>
    </row>
    <row r="67" spans="1:298" ht="10.5" customHeight="1">
      <c r="A67" s="627"/>
      <c r="B67" s="627"/>
      <c r="C67" s="627"/>
      <c r="D67" s="627"/>
      <c r="E67" s="627"/>
      <c r="F67" s="627"/>
      <c r="G67" s="627"/>
      <c r="H67" s="627"/>
      <c r="I67" s="1"/>
      <c r="J67" s="1"/>
      <c r="K67" s="1"/>
    </row>
    <row r="68" spans="1:298" s="1" customFormat="1" ht="15.6">
      <c r="A68" s="223"/>
      <c r="B68" s="223"/>
      <c r="C68" s="224"/>
      <c r="D68" s="220"/>
      <c r="E68" s="220"/>
      <c r="F68" s="220"/>
      <c r="G68" s="220"/>
      <c r="H68" s="220"/>
    </row>
    <row r="69" spans="1:298" s="1" customFormat="1"/>
    <row r="70" spans="1:298" s="1" customFormat="1" ht="15.6">
      <c r="A70" s="225"/>
      <c r="B70" s="226" t="s">
        <v>406</v>
      </c>
      <c r="C70" s="227" t="s">
        <v>407</v>
      </c>
      <c r="D70" s="232"/>
      <c r="E70" s="210"/>
      <c r="F70" s="230"/>
      <c r="G70" s="230"/>
      <c r="H70" s="230"/>
    </row>
    <row r="71" spans="1:298" s="1" customFormat="1" ht="15.6">
      <c r="B71" s="229" t="s">
        <v>408</v>
      </c>
      <c r="C71" s="234">
        <f>C30</f>
        <v>0</v>
      </c>
      <c r="D71" s="233"/>
      <c r="E71" s="210"/>
      <c r="F71" s="231"/>
      <c r="G71" s="210"/>
      <c r="H71" s="230"/>
    </row>
    <row r="72" spans="1:298" s="1" customFormat="1" ht="15.6">
      <c r="B72" s="229" t="s">
        <v>409</v>
      </c>
      <c r="C72" s="234">
        <f>C53</f>
        <v>0</v>
      </c>
      <c r="D72" s="233"/>
      <c r="E72" s="210"/>
      <c r="F72" s="230"/>
      <c r="G72" s="230"/>
      <c r="H72" s="230"/>
    </row>
    <row r="73" spans="1:298" s="1" customFormat="1" ht="15.6">
      <c r="B73" s="229" t="s">
        <v>410</v>
      </c>
      <c r="C73" s="234">
        <f>C66</f>
        <v>0</v>
      </c>
      <c r="D73" s="233"/>
      <c r="E73" s="210"/>
      <c r="F73" s="230"/>
      <c r="G73" s="230"/>
      <c r="H73" s="230"/>
    </row>
    <row r="74" spans="1:298" s="1" customFormat="1" ht="17.100000000000001">
      <c r="B74" s="228" t="s">
        <v>411</v>
      </c>
      <c r="C74" s="235">
        <f>SUM(C71:C73)</f>
        <v>0</v>
      </c>
      <c r="D74" s="342">
        <f>C74/28</f>
        <v>0</v>
      </c>
      <c r="E74" s="210"/>
      <c r="F74" s="230"/>
      <c r="G74" s="230"/>
      <c r="H74" s="230"/>
    </row>
    <row r="75" spans="1:298" s="1" customFormat="1" ht="24" customHeight="1">
      <c r="D75" s="343"/>
      <c r="E75" s="341"/>
      <c r="F75" s="630"/>
      <c r="G75" s="630"/>
      <c r="H75" s="630"/>
      <c r="I75" s="630"/>
    </row>
    <row r="76" spans="1:298" s="1" customFormat="1" ht="17.100000000000001" customHeight="1"/>
    <row r="77" spans="1:298" s="1" customFormat="1"/>
    <row r="78" spans="1:298" s="1" customFormat="1">
      <c r="B78" s="245"/>
      <c r="C78" s="250"/>
      <c r="D78" s="251"/>
    </row>
    <row r="79" spans="1:298" s="1" customFormat="1" ht="15">
      <c r="A79" s="593" t="s">
        <v>412</v>
      </c>
      <c r="B79" s="246"/>
      <c r="C79" s="250"/>
      <c r="D79" s="251"/>
      <c r="E79" s="251"/>
      <c r="F79" s="251"/>
      <c r="G79" s="251"/>
      <c r="H79" s="251"/>
    </row>
    <row r="80" spans="1:298" s="1" customFormat="1">
      <c r="A80" s="594"/>
      <c r="B80" s="245"/>
      <c r="C80" s="250"/>
      <c r="D80" s="251"/>
      <c r="E80" s="251"/>
      <c r="F80" s="251"/>
      <c r="G80" s="251"/>
      <c r="H80" s="251"/>
    </row>
    <row r="81" spans="1:8" s="1" customFormat="1">
      <c r="A81" s="594"/>
      <c r="B81" s="247"/>
      <c r="C81" s="251"/>
      <c r="D81" s="251"/>
      <c r="E81" s="251"/>
      <c r="F81" s="251"/>
    </row>
    <row r="82" spans="1:8" s="1" customFormat="1">
      <c r="A82" s="254" t="s">
        <v>413</v>
      </c>
      <c r="B82" s="248"/>
      <c r="C82" s="576"/>
      <c r="D82" s="577"/>
      <c r="E82" s="577"/>
      <c r="F82" s="578"/>
      <c r="G82" s="251"/>
      <c r="H82" s="251"/>
    </row>
    <row r="83" spans="1:8" s="1" customFormat="1" ht="15">
      <c r="A83" s="239"/>
      <c r="B83" s="249"/>
      <c r="C83" s="253"/>
      <c r="D83" s="252"/>
      <c r="E83" s="252"/>
      <c r="F83" s="252"/>
      <c r="G83" s="252"/>
      <c r="H83" s="252"/>
    </row>
    <row r="84" spans="1:8" s="1" customFormat="1" ht="15">
      <c r="A84" s="259" t="s">
        <v>414</v>
      </c>
      <c r="E84" s="252"/>
      <c r="F84" s="625"/>
      <c r="G84" s="625"/>
      <c r="H84" s="625"/>
    </row>
    <row r="85" spans="1:8" s="1" customFormat="1" ht="37.700000000000003" customHeight="1">
      <c r="A85" s="338" t="s">
        <v>415</v>
      </c>
      <c r="B85" s="340"/>
      <c r="C85" s="573"/>
      <c r="D85" s="574"/>
      <c r="E85" s="574"/>
      <c r="F85" s="574"/>
      <c r="G85" s="574"/>
      <c r="H85" s="575"/>
    </row>
    <row r="86" spans="1:8" s="1" customFormat="1">
      <c r="A86" s="255"/>
      <c r="B86" s="339"/>
      <c r="E86" s="252"/>
      <c r="F86" s="252"/>
      <c r="G86" s="252"/>
      <c r="H86" s="252"/>
    </row>
    <row r="87" spans="1:8" s="1" customFormat="1">
      <c r="A87" s="254" t="s">
        <v>416</v>
      </c>
      <c r="B87" s="255"/>
      <c r="C87" s="570"/>
      <c r="D87" s="571"/>
      <c r="E87" s="571"/>
      <c r="F87" s="572"/>
      <c r="G87" s="252"/>
      <c r="H87" s="252"/>
    </row>
    <row r="88" spans="1:8" s="1" customFormat="1" ht="15.6">
      <c r="A88" s="254" t="s">
        <v>417</v>
      </c>
      <c r="B88" s="258"/>
      <c r="C88" s="604"/>
      <c r="D88" s="605"/>
      <c r="E88" s="605"/>
      <c r="F88" s="606"/>
      <c r="G88" s="252"/>
      <c r="H88" s="252"/>
    </row>
    <row r="89" spans="1:8" s="1" customFormat="1" ht="15.6">
      <c r="A89" s="257"/>
      <c r="D89" s="256"/>
      <c r="E89" s="256"/>
      <c r="F89" s="256"/>
      <c r="H89" s="260" t="s">
        <v>418</v>
      </c>
    </row>
    <row r="90" spans="1:8" s="1" customFormat="1" ht="15.6">
      <c r="A90" s="240"/>
      <c r="B90" s="241"/>
      <c r="C90" s="242"/>
      <c r="D90" s="243"/>
      <c r="E90" s="243"/>
      <c r="F90" s="243"/>
      <c r="G90" s="243"/>
      <c r="H90" s="244"/>
    </row>
    <row r="91" spans="1:8" s="1" customFormat="1"/>
    <row r="92" spans="1:8" s="1" customFormat="1"/>
    <row r="93" spans="1:8" s="1" customFormat="1"/>
    <row r="94" spans="1:8" s="1" customFormat="1"/>
    <row r="95" spans="1:8" s="1" customFormat="1"/>
    <row r="96" spans="1:8"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pans="2:11" s="1" customFormat="1"/>
    <row r="690" spans="2:11" s="1" customFormat="1"/>
    <row r="691" spans="2:11" s="1" customFormat="1"/>
    <row r="692" spans="2:11" s="1" customFormat="1">
      <c r="B692"/>
      <c r="C692"/>
      <c r="D692"/>
    </row>
    <row r="693" spans="2:11" s="1" customFormat="1">
      <c r="B693"/>
      <c r="C693"/>
      <c r="D693"/>
      <c r="E693"/>
      <c r="F693"/>
      <c r="G693"/>
      <c r="H693"/>
      <c r="I693"/>
      <c r="J693"/>
      <c r="K693"/>
    </row>
  </sheetData>
  <mergeCells count="81">
    <mergeCell ref="D25:H25"/>
    <mergeCell ref="D22:H22"/>
    <mergeCell ref="D23:H23"/>
    <mergeCell ref="D24:H24"/>
    <mergeCell ref="D16:H16"/>
    <mergeCell ref="D17:H17"/>
    <mergeCell ref="D20:H20"/>
    <mergeCell ref="D21:H21"/>
    <mergeCell ref="B37:H37"/>
    <mergeCell ref="D54:H54"/>
    <mergeCell ref="B33:H33"/>
    <mergeCell ref="A11:B11"/>
    <mergeCell ref="D12:H12"/>
    <mergeCell ref="D14:H14"/>
    <mergeCell ref="D18:H18"/>
    <mergeCell ref="D32:H32"/>
    <mergeCell ref="A26:B26"/>
    <mergeCell ref="C26:C27"/>
    <mergeCell ref="A28:B28"/>
    <mergeCell ref="D28:H28"/>
    <mergeCell ref="D29:H29"/>
    <mergeCell ref="D46:H46"/>
    <mergeCell ref="D44:H44"/>
    <mergeCell ref="A45:B45"/>
    <mergeCell ref="F84:H84"/>
    <mergeCell ref="D34:H34"/>
    <mergeCell ref="D66:H66"/>
    <mergeCell ref="A67:H67"/>
    <mergeCell ref="A56:H56"/>
    <mergeCell ref="D55:H55"/>
    <mergeCell ref="A58:H58"/>
    <mergeCell ref="D59:H59"/>
    <mergeCell ref="D61:H61"/>
    <mergeCell ref="A60:H60"/>
    <mergeCell ref="A64:B64"/>
    <mergeCell ref="F75:I75"/>
    <mergeCell ref="D38:H38"/>
    <mergeCell ref="B35:H35"/>
    <mergeCell ref="A54:B54"/>
    <mergeCell ref="D36:H36"/>
    <mergeCell ref="C88:F88"/>
    <mergeCell ref="A31:B31"/>
    <mergeCell ref="D31:H31"/>
    <mergeCell ref="D57:H57"/>
    <mergeCell ref="F1:H6"/>
    <mergeCell ref="D30:H30"/>
    <mergeCell ref="A3:B3"/>
    <mergeCell ref="A4:B4"/>
    <mergeCell ref="A8:B8"/>
    <mergeCell ref="C8:H8"/>
    <mergeCell ref="A9:B9"/>
    <mergeCell ref="C9:H9"/>
    <mergeCell ref="D11:H11"/>
    <mergeCell ref="B13:H13"/>
    <mergeCell ref="B15:H15"/>
    <mergeCell ref="A62:H62"/>
    <mergeCell ref="D45:H45"/>
    <mergeCell ref="D41:H41"/>
    <mergeCell ref="D42:H42"/>
    <mergeCell ref="A39:B39"/>
    <mergeCell ref="C39:C41"/>
    <mergeCell ref="D39:H40"/>
    <mergeCell ref="A41:B41"/>
    <mergeCell ref="A43:B43"/>
    <mergeCell ref="D43:H43"/>
    <mergeCell ref="A47:B47"/>
    <mergeCell ref="A49:B49"/>
    <mergeCell ref="A51:B51"/>
    <mergeCell ref="C87:F87"/>
    <mergeCell ref="C85:H85"/>
    <mergeCell ref="C82:F82"/>
    <mergeCell ref="D51:H51"/>
    <mergeCell ref="D52:H52"/>
    <mergeCell ref="D53:H53"/>
    <mergeCell ref="D64:H64"/>
    <mergeCell ref="D65:H65"/>
    <mergeCell ref="D47:H47"/>
    <mergeCell ref="D48:H48"/>
    <mergeCell ref="D49:H49"/>
    <mergeCell ref="D50:H50"/>
    <mergeCell ref="A79:A81"/>
  </mergeCells>
  <conditionalFormatting sqref="A45:B46">
    <cfRule type="expression" dxfId="8" priority="7">
      <formula>#REF!="Fabric First Only"</formula>
    </cfRule>
  </conditionalFormatting>
  <conditionalFormatting sqref="C29">
    <cfRule type="containsText" dxfId="7" priority="8" operator="containsText" text="0">
      <formula>NOT(ISERROR(SEARCH("0",C29)))</formula>
    </cfRule>
  </conditionalFormatting>
  <conditionalFormatting sqref="C38">
    <cfRule type="containsText" dxfId="6" priority="17" operator="containsText" text="0">
      <formula>NOT(ISERROR(SEARCH("0",C38)))</formula>
    </cfRule>
  </conditionalFormatting>
  <conditionalFormatting sqref="C42">
    <cfRule type="containsText" dxfId="5" priority="6" operator="containsText" text="0">
      <formula>NOT(ISERROR(SEARCH("0",C42)))</formula>
    </cfRule>
  </conditionalFormatting>
  <conditionalFormatting sqref="C44">
    <cfRule type="containsText" dxfId="4" priority="5" operator="containsText" text="0">
      <formula>NOT(ISERROR(SEARCH("0",C44)))</formula>
    </cfRule>
  </conditionalFormatting>
  <conditionalFormatting sqref="C46">
    <cfRule type="containsText" dxfId="3" priority="4" operator="containsText" text="0">
      <formula>NOT(ISERROR(SEARCH("0",C46)))</formula>
    </cfRule>
  </conditionalFormatting>
  <conditionalFormatting sqref="C48">
    <cfRule type="containsText" dxfId="2" priority="3" operator="containsText" text="0">
      <formula>NOT(ISERROR(SEARCH("0",C48)))</formula>
    </cfRule>
  </conditionalFormatting>
  <conditionalFormatting sqref="C50">
    <cfRule type="containsText" dxfId="1" priority="2" operator="containsText" text="0">
      <formula>NOT(ISERROR(SEARCH("0",C50)))</formula>
    </cfRule>
  </conditionalFormatting>
  <conditionalFormatting sqref="C65">
    <cfRule type="containsText" dxfId="0" priority="10" operator="containsText" text="0">
      <formula>NOT(ISERROR(SEARCH("0",C65)))</formula>
    </cfRule>
  </conditionalFormatting>
  <dataValidations count="2">
    <dataValidation type="list" allowBlank="1" showInputMessage="1" showErrorMessage="1" sqref="C14 C32 C16 C36 C34 C12 C55 C57 C59 C61 C38 C63 C52 C18:C21 C24:C25" xr:uid="{FD78FC4C-3B5A-4CEE-ADFF-B941D019AA2F}">
      <formula1>"Yes, No"</formula1>
    </dataValidation>
    <dataValidation type="list" allowBlank="1" showInputMessage="1" showErrorMessage="1" sqref="A60 A58 C65 A62 C29 C42 C44 C46 C48 C50" xr:uid="{BDB694FC-DF9F-4521-B522-9E9106344808}">
      <formula1>"0, 1, 2, 3, 4"</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F5F14-3973-45F1-B697-C0EBE002B905}">
  <dimension ref="A1:K59"/>
  <sheetViews>
    <sheetView workbookViewId="0">
      <selection activeCell="L9" sqref="L9"/>
    </sheetView>
  </sheetViews>
  <sheetFormatPr defaultRowHeight="14.45"/>
  <cols>
    <col min="1" max="1" width="21.140625" bestFit="1" customWidth="1"/>
    <col min="2" max="2" width="20.7109375" bestFit="1" customWidth="1"/>
    <col min="3" max="3" width="29.5703125" bestFit="1" customWidth="1"/>
    <col min="4" max="4" width="26.42578125" bestFit="1" customWidth="1"/>
    <col min="5" max="5" width="20" bestFit="1" customWidth="1"/>
    <col min="6" max="6" width="32.85546875" bestFit="1" customWidth="1"/>
    <col min="7" max="7" width="12.42578125" bestFit="1" customWidth="1"/>
    <col min="8" max="8" width="16.5703125" bestFit="1" customWidth="1"/>
    <col min="9" max="9" width="17.7109375" bestFit="1" customWidth="1"/>
  </cols>
  <sheetData>
    <row r="1" spans="1:11">
      <c r="A1" s="87" t="s">
        <v>419</v>
      </c>
      <c r="B1" s="88" t="s">
        <v>420</v>
      </c>
      <c r="C1" s="88" t="s">
        <v>421</v>
      </c>
      <c r="D1" s="88" t="s">
        <v>84</v>
      </c>
      <c r="E1" s="88" t="s">
        <v>422</v>
      </c>
      <c r="F1" s="88" t="s">
        <v>180</v>
      </c>
      <c r="G1" s="88" t="s">
        <v>270</v>
      </c>
      <c r="H1" s="88" t="s">
        <v>271</v>
      </c>
      <c r="I1" s="88" t="s">
        <v>423</v>
      </c>
      <c r="J1" s="88" t="s">
        <v>424</v>
      </c>
      <c r="K1" s="88" t="s">
        <v>43</v>
      </c>
    </row>
    <row r="2" spans="1:11">
      <c r="A2" s="81" t="s">
        <v>425</v>
      </c>
      <c r="B2" s="86" t="s">
        <v>426</v>
      </c>
      <c r="C2" s="89" t="s">
        <v>427</v>
      </c>
      <c r="D2" s="86" t="s">
        <v>428</v>
      </c>
      <c r="E2" s="86" t="s">
        <v>175</v>
      </c>
      <c r="F2" s="86" t="s">
        <v>429</v>
      </c>
      <c r="G2" s="86" t="s">
        <v>430</v>
      </c>
      <c r="H2" s="86" t="s">
        <v>431</v>
      </c>
      <c r="I2" s="86" t="s">
        <v>432</v>
      </c>
      <c r="J2" s="86" t="s">
        <v>433</v>
      </c>
      <c r="K2" s="86">
        <v>5</v>
      </c>
    </row>
    <row r="3" spans="1:11">
      <c r="A3" s="81" t="s">
        <v>434</v>
      </c>
      <c r="B3" s="86" t="s">
        <v>435</v>
      </c>
      <c r="C3" s="90" t="s">
        <v>436</v>
      </c>
      <c r="D3" s="86" t="s">
        <v>437</v>
      </c>
      <c r="E3" s="86" t="s">
        <v>173</v>
      </c>
      <c r="F3" s="86" t="s">
        <v>438</v>
      </c>
      <c r="G3" s="86" t="s">
        <v>439</v>
      </c>
      <c r="H3" s="86" t="s">
        <v>440</v>
      </c>
      <c r="I3" s="86" t="s">
        <v>441</v>
      </c>
      <c r="J3" s="86" t="s">
        <v>442</v>
      </c>
      <c r="K3" s="86">
        <v>10</v>
      </c>
    </row>
    <row r="4" spans="1:11">
      <c r="A4" s="81" t="s">
        <v>443</v>
      </c>
      <c r="B4" s="86" t="s">
        <v>444</v>
      </c>
      <c r="C4" s="91" t="s">
        <v>445</v>
      </c>
      <c r="D4" s="86" t="s">
        <v>142</v>
      </c>
      <c r="E4" s="86" t="s">
        <v>446</v>
      </c>
      <c r="F4" s="86" t="s">
        <v>447</v>
      </c>
      <c r="G4" s="86" t="s">
        <v>448</v>
      </c>
      <c r="H4" s="86" t="s">
        <v>449</v>
      </c>
      <c r="I4" s="86" t="s">
        <v>450</v>
      </c>
      <c r="J4" s="86" t="s">
        <v>451</v>
      </c>
      <c r="K4" s="86">
        <v>15</v>
      </c>
    </row>
    <row r="5" spans="1:11">
      <c r="A5" s="81" t="s">
        <v>452</v>
      </c>
      <c r="B5" s="82" t="s">
        <v>453</v>
      </c>
      <c r="C5" s="86"/>
      <c r="D5" s="86" t="s">
        <v>143</v>
      </c>
      <c r="E5" s="86" t="s">
        <v>454</v>
      </c>
      <c r="F5" s="86" t="s">
        <v>455</v>
      </c>
      <c r="G5" s="86" t="s">
        <v>456</v>
      </c>
      <c r="H5" s="86" t="s">
        <v>457</v>
      </c>
      <c r="I5" s="86" t="s">
        <v>458</v>
      </c>
      <c r="J5" s="86" t="s">
        <v>459</v>
      </c>
      <c r="K5" s="86">
        <v>20</v>
      </c>
    </row>
    <row r="6" spans="1:11">
      <c r="A6" s="80" t="s">
        <v>460</v>
      </c>
      <c r="B6" s="82" t="s">
        <v>461</v>
      </c>
      <c r="C6" s="86"/>
      <c r="D6" s="86" t="s">
        <v>155</v>
      </c>
      <c r="E6" s="86" t="s">
        <v>462</v>
      </c>
      <c r="F6" s="86" t="s">
        <v>463</v>
      </c>
      <c r="G6" s="86" t="s">
        <v>464</v>
      </c>
      <c r="H6" s="86" t="s">
        <v>456</v>
      </c>
      <c r="I6" s="86" t="s">
        <v>465</v>
      </c>
      <c r="J6" s="86" t="s">
        <v>466</v>
      </c>
      <c r="K6" s="86" t="s">
        <v>467</v>
      </c>
    </row>
    <row r="7" spans="1:11">
      <c r="A7" s="80" t="s">
        <v>468</v>
      </c>
      <c r="B7" s="82" t="s">
        <v>469</v>
      </c>
      <c r="C7" s="86"/>
      <c r="D7" s="86" t="s">
        <v>157</v>
      </c>
      <c r="E7" s="86" t="s">
        <v>456</v>
      </c>
      <c r="F7" s="86" t="s">
        <v>470</v>
      </c>
      <c r="G7" s="86"/>
      <c r="H7" s="86" t="s">
        <v>464</v>
      </c>
      <c r="I7" s="86" t="s">
        <v>471</v>
      </c>
      <c r="J7" s="86" t="s">
        <v>472</v>
      </c>
      <c r="K7" s="86"/>
    </row>
    <row r="8" spans="1:11">
      <c r="A8" s="81" t="s">
        <v>473</v>
      </c>
      <c r="B8" s="82" t="s">
        <v>474</v>
      </c>
      <c r="C8" s="86"/>
      <c r="D8" s="86" t="s">
        <v>456</v>
      </c>
      <c r="E8" s="86" t="s">
        <v>464</v>
      </c>
      <c r="F8" s="86" t="s">
        <v>475</v>
      </c>
      <c r="G8" s="86"/>
      <c r="H8" s="86"/>
      <c r="I8" s="86" t="s">
        <v>476</v>
      </c>
      <c r="J8" s="86" t="s">
        <v>477</v>
      </c>
      <c r="K8" s="86"/>
    </row>
    <row r="9" spans="1:11">
      <c r="A9" s="80" t="s">
        <v>478</v>
      </c>
      <c r="B9" s="82" t="s">
        <v>479</v>
      </c>
      <c r="C9" s="86"/>
      <c r="D9" s="86" t="s">
        <v>464</v>
      </c>
      <c r="E9" s="86"/>
      <c r="F9" s="86" t="s">
        <v>456</v>
      </c>
      <c r="G9" s="86"/>
      <c r="H9" s="86"/>
      <c r="I9" s="86" t="s">
        <v>480</v>
      </c>
      <c r="J9" s="86" t="s">
        <v>481</v>
      </c>
      <c r="K9" s="86"/>
    </row>
    <row r="10" spans="1:11">
      <c r="A10" s="80" t="s">
        <v>482</v>
      </c>
      <c r="B10" s="82" t="s">
        <v>483</v>
      </c>
      <c r="C10" s="91"/>
      <c r="D10" s="86"/>
      <c r="E10" s="86"/>
      <c r="F10" s="86" t="s">
        <v>464</v>
      </c>
      <c r="G10" s="86"/>
      <c r="H10" s="86"/>
      <c r="I10" s="86" t="s">
        <v>484</v>
      </c>
      <c r="J10" s="86"/>
      <c r="K10" s="86"/>
    </row>
    <row r="11" spans="1:11">
      <c r="A11" s="80" t="s">
        <v>485</v>
      </c>
      <c r="B11" s="82" t="s">
        <v>486</v>
      </c>
      <c r="C11" s="86"/>
      <c r="D11" s="86"/>
      <c r="E11" s="86"/>
      <c r="F11" s="86"/>
      <c r="G11" s="86"/>
      <c r="H11" s="86"/>
      <c r="I11" s="86" t="s">
        <v>487</v>
      </c>
      <c r="J11" s="86"/>
      <c r="K11" s="86"/>
    </row>
    <row r="12" spans="1:11">
      <c r="A12" s="80" t="s">
        <v>488</v>
      </c>
      <c r="B12" s="86"/>
      <c r="C12" s="86"/>
      <c r="D12" s="86"/>
      <c r="E12" s="86"/>
      <c r="F12" s="86"/>
      <c r="G12" s="86"/>
      <c r="H12" s="86"/>
      <c r="I12" s="86"/>
      <c r="J12" s="86"/>
      <c r="K12" s="86"/>
    </row>
    <row r="13" spans="1:11" ht="15" thickBot="1">
      <c r="A13" s="80" t="s">
        <v>489</v>
      </c>
      <c r="B13" s="86"/>
      <c r="C13" s="88" t="s">
        <v>490</v>
      </c>
      <c r="D13" s="86"/>
      <c r="E13" s="86"/>
      <c r="F13" s="86"/>
      <c r="G13" s="83"/>
      <c r="H13" s="86"/>
      <c r="I13" s="86"/>
      <c r="J13" s="86"/>
      <c r="K13" s="86"/>
    </row>
    <row r="14" spans="1:11">
      <c r="A14" s="81" t="s">
        <v>491</v>
      </c>
      <c r="B14" s="86"/>
      <c r="C14" s="86"/>
      <c r="D14" s="86"/>
      <c r="E14" s="86"/>
      <c r="F14" s="86"/>
      <c r="G14" s="84"/>
      <c r="H14" s="86"/>
      <c r="I14" s="86"/>
      <c r="J14" s="86"/>
      <c r="K14" s="86"/>
    </row>
    <row r="15" spans="1:11">
      <c r="A15" s="81" t="s">
        <v>492</v>
      </c>
      <c r="B15" s="86"/>
      <c r="C15" s="86" t="s">
        <v>493</v>
      </c>
      <c r="D15" s="86"/>
      <c r="E15" s="84"/>
      <c r="F15" s="86"/>
      <c r="G15" s="86"/>
      <c r="H15" s="86"/>
      <c r="I15" s="86"/>
      <c r="J15" s="86"/>
      <c r="K15" s="86"/>
    </row>
    <row r="16" spans="1:11">
      <c r="A16" s="81" t="s">
        <v>494</v>
      </c>
      <c r="B16" s="86"/>
      <c r="C16" s="86" t="s">
        <v>495</v>
      </c>
      <c r="D16" s="86"/>
      <c r="E16" s="84"/>
      <c r="F16" s="86"/>
      <c r="G16" s="86"/>
      <c r="H16" s="86"/>
      <c r="I16" s="86"/>
      <c r="J16" s="86"/>
      <c r="K16" s="86"/>
    </row>
    <row r="17" spans="1:11">
      <c r="A17" s="81" t="s">
        <v>496</v>
      </c>
      <c r="B17" s="86"/>
      <c r="C17" s="86" t="s">
        <v>497</v>
      </c>
      <c r="D17" s="86"/>
      <c r="E17" s="86"/>
      <c r="F17" s="84"/>
      <c r="G17" s="86"/>
      <c r="H17" s="86"/>
      <c r="I17" s="86"/>
      <c r="J17" s="86"/>
      <c r="K17" s="86"/>
    </row>
    <row r="18" spans="1:11">
      <c r="A18" s="81" t="s">
        <v>498</v>
      </c>
      <c r="B18" s="86"/>
      <c r="C18" s="86" t="s">
        <v>136</v>
      </c>
      <c r="D18" s="86"/>
      <c r="E18" s="86"/>
      <c r="F18" s="86"/>
      <c r="G18" s="86"/>
      <c r="H18" s="86"/>
      <c r="I18" s="86"/>
      <c r="J18" s="86"/>
      <c r="K18" s="86"/>
    </row>
    <row r="19" spans="1:11">
      <c r="A19" s="81" t="s">
        <v>499</v>
      </c>
      <c r="B19" s="86"/>
      <c r="C19" s="86" t="s">
        <v>500</v>
      </c>
      <c r="D19" s="86"/>
      <c r="E19" s="86"/>
      <c r="F19" s="86"/>
      <c r="G19" s="86"/>
      <c r="H19" s="86"/>
      <c r="I19" s="86"/>
      <c r="J19" s="86"/>
      <c r="K19" s="86"/>
    </row>
    <row r="20" spans="1:11">
      <c r="A20" s="81" t="s">
        <v>501</v>
      </c>
      <c r="B20" s="86"/>
      <c r="C20" s="86" t="s">
        <v>502</v>
      </c>
      <c r="D20" s="86"/>
      <c r="E20" s="86"/>
      <c r="F20" s="86"/>
      <c r="G20" s="86"/>
      <c r="H20" s="86"/>
      <c r="I20" s="86"/>
      <c r="J20" s="86"/>
      <c r="K20" s="86"/>
    </row>
    <row r="21" spans="1:11">
      <c r="A21" s="81" t="s">
        <v>503</v>
      </c>
      <c r="B21" s="86"/>
      <c r="C21" s="86" t="s">
        <v>504</v>
      </c>
      <c r="D21" s="86"/>
      <c r="E21" s="86"/>
      <c r="F21" s="86"/>
      <c r="G21" s="86"/>
      <c r="H21" s="86"/>
      <c r="I21" s="86"/>
      <c r="J21" s="86"/>
      <c r="K21" s="86"/>
    </row>
    <row r="22" spans="1:11">
      <c r="A22" s="81" t="s">
        <v>505</v>
      </c>
      <c r="B22" s="86"/>
      <c r="C22" s="86" t="s">
        <v>506</v>
      </c>
      <c r="D22" s="86"/>
      <c r="E22" s="86"/>
      <c r="F22" s="86"/>
      <c r="G22" s="86"/>
      <c r="H22" s="86"/>
      <c r="I22" s="86"/>
      <c r="J22" s="86"/>
      <c r="K22" s="86"/>
    </row>
    <row r="23" spans="1:11">
      <c r="A23" s="81" t="s">
        <v>507</v>
      </c>
      <c r="B23" s="86"/>
      <c r="C23" s="86" t="s">
        <v>456</v>
      </c>
      <c r="D23" s="86"/>
      <c r="E23" s="86"/>
      <c r="F23" s="86"/>
      <c r="G23" s="86"/>
      <c r="H23" s="86"/>
      <c r="I23" s="86"/>
      <c r="J23" s="86"/>
      <c r="K23" s="86"/>
    </row>
    <row r="24" spans="1:11">
      <c r="A24" s="81" t="s">
        <v>508</v>
      </c>
      <c r="B24" s="86"/>
      <c r="C24" s="86" t="s">
        <v>464</v>
      </c>
      <c r="D24" s="86"/>
      <c r="E24" s="86"/>
      <c r="F24" s="86"/>
      <c r="G24" s="86"/>
      <c r="H24" s="86"/>
      <c r="I24" s="86"/>
      <c r="J24" s="86"/>
      <c r="K24" s="86"/>
    </row>
    <row r="25" spans="1:11">
      <c r="A25" s="81" t="s">
        <v>509</v>
      </c>
      <c r="B25" s="86"/>
      <c r="C25" s="86"/>
      <c r="D25" s="86"/>
      <c r="E25" s="86"/>
      <c r="F25" s="86"/>
      <c r="G25" s="86"/>
      <c r="H25" s="86"/>
      <c r="I25" s="86"/>
      <c r="J25" s="86"/>
      <c r="K25" s="86"/>
    </row>
    <row r="26" spans="1:11">
      <c r="A26" s="81" t="s">
        <v>510</v>
      </c>
      <c r="B26" s="86"/>
      <c r="C26" s="86"/>
      <c r="D26" s="86"/>
      <c r="E26" s="86"/>
      <c r="F26" s="86"/>
      <c r="G26" s="86"/>
      <c r="H26" s="86"/>
      <c r="I26" s="86"/>
      <c r="J26" s="86"/>
      <c r="K26" s="86"/>
    </row>
    <row r="27" spans="1:11">
      <c r="A27" s="81" t="s">
        <v>511</v>
      </c>
      <c r="B27" s="86"/>
      <c r="C27" s="86"/>
      <c r="D27" s="86"/>
      <c r="E27" s="86"/>
      <c r="F27" s="86"/>
      <c r="G27" s="86"/>
      <c r="H27" s="86"/>
      <c r="I27" s="86"/>
      <c r="J27" s="86"/>
      <c r="K27" s="86"/>
    </row>
    <row r="28" spans="1:11">
      <c r="A28" s="81" t="s">
        <v>512</v>
      </c>
      <c r="B28" s="86"/>
      <c r="C28" s="86"/>
      <c r="D28" s="86"/>
      <c r="E28" s="86"/>
      <c r="F28" s="86"/>
      <c r="G28" s="86"/>
      <c r="H28" s="86"/>
      <c r="I28" s="86"/>
      <c r="J28" s="86"/>
      <c r="K28" s="86"/>
    </row>
    <row r="29" spans="1:11">
      <c r="A29" s="80" t="s">
        <v>513</v>
      </c>
      <c r="B29" s="86"/>
      <c r="C29" s="86"/>
      <c r="D29" s="86"/>
      <c r="E29" s="86"/>
      <c r="F29" s="86"/>
      <c r="G29" s="86"/>
      <c r="H29" s="86"/>
      <c r="I29" s="86"/>
      <c r="J29" s="86"/>
      <c r="K29" s="86"/>
    </row>
    <row r="30" spans="1:11">
      <c r="A30" s="81" t="s">
        <v>514</v>
      </c>
      <c r="B30" s="86"/>
      <c r="C30" s="86"/>
      <c r="D30" s="86"/>
      <c r="E30" s="86"/>
      <c r="F30" s="86"/>
      <c r="G30" s="86"/>
      <c r="H30" s="86"/>
      <c r="I30" s="86"/>
      <c r="J30" s="86"/>
      <c r="K30" s="86"/>
    </row>
    <row r="31" spans="1:11">
      <c r="A31" s="81" t="s">
        <v>456</v>
      </c>
      <c r="B31" s="86"/>
      <c r="C31" s="86"/>
      <c r="D31" s="86"/>
      <c r="E31" s="86"/>
      <c r="F31" s="86"/>
      <c r="G31" s="86"/>
      <c r="H31" s="86"/>
      <c r="I31" s="86"/>
      <c r="J31" s="86"/>
      <c r="K31" s="86"/>
    </row>
    <row r="32" spans="1:11">
      <c r="A32" s="86"/>
      <c r="B32" s="86"/>
      <c r="C32" s="86"/>
      <c r="D32" s="86"/>
      <c r="E32" s="86"/>
      <c r="F32" s="86"/>
      <c r="G32" s="86"/>
      <c r="H32" s="86"/>
      <c r="I32" s="86"/>
      <c r="J32" s="86"/>
      <c r="K32" s="86"/>
    </row>
    <row r="33" spans="1:11">
      <c r="A33" s="86"/>
      <c r="B33" s="86"/>
      <c r="C33" s="86"/>
      <c r="D33" s="86"/>
      <c r="E33" s="86"/>
      <c r="F33" s="86"/>
      <c r="G33" s="86"/>
      <c r="H33" s="86"/>
      <c r="I33" s="86"/>
      <c r="J33" s="86"/>
      <c r="K33" s="86"/>
    </row>
    <row r="34" spans="1:11">
      <c r="A34" s="86"/>
      <c r="B34" s="86"/>
      <c r="C34" s="86"/>
      <c r="D34" s="86"/>
      <c r="E34" s="86"/>
      <c r="F34" s="86"/>
      <c r="G34" s="86"/>
      <c r="H34" s="86"/>
      <c r="I34" s="86"/>
      <c r="J34" s="86"/>
      <c r="K34" s="86"/>
    </row>
    <row r="35" spans="1:11">
      <c r="A35" s="86"/>
      <c r="B35" s="86"/>
      <c r="C35" s="86"/>
      <c r="D35" s="86"/>
      <c r="E35" s="86"/>
      <c r="F35" s="86"/>
      <c r="G35" s="86"/>
      <c r="H35" s="86"/>
      <c r="I35" s="86"/>
      <c r="J35" s="86"/>
      <c r="K35" s="86"/>
    </row>
    <row r="36" spans="1:11">
      <c r="A36" s="86"/>
      <c r="B36" s="86"/>
      <c r="C36" s="86"/>
      <c r="D36" s="86"/>
      <c r="E36" s="86"/>
      <c r="F36" s="86"/>
      <c r="G36" s="86"/>
      <c r="H36" s="86"/>
      <c r="I36" s="86"/>
      <c r="J36" s="86"/>
      <c r="K36" s="86"/>
    </row>
    <row r="37" spans="1:11">
      <c r="A37" s="86"/>
      <c r="B37" s="86"/>
      <c r="C37" s="86"/>
      <c r="D37" s="86"/>
      <c r="E37" s="86"/>
      <c r="F37" s="86"/>
      <c r="G37" s="86"/>
      <c r="H37" s="86"/>
      <c r="I37" s="86"/>
      <c r="J37" s="86"/>
      <c r="K37" s="86"/>
    </row>
    <row r="38" spans="1:11">
      <c r="A38" s="86"/>
      <c r="B38" s="86"/>
      <c r="C38" s="86"/>
      <c r="D38" s="86"/>
      <c r="E38" s="86"/>
      <c r="F38" s="86"/>
      <c r="G38" s="86"/>
      <c r="H38" s="86"/>
      <c r="I38" s="86"/>
      <c r="J38" s="86"/>
      <c r="K38" s="86"/>
    </row>
    <row r="39" spans="1:11">
      <c r="A39" s="86"/>
      <c r="B39" s="86"/>
      <c r="C39" s="86"/>
      <c r="D39" s="86"/>
      <c r="E39" s="86"/>
      <c r="F39" s="86"/>
      <c r="G39" s="86"/>
      <c r="H39" s="86"/>
      <c r="I39" s="86"/>
      <c r="J39" s="86"/>
      <c r="K39" s="86"/>
    </row>
    <row r="40" spans="1:11">
      <c r="A40" s="86"/>
      <c r="B40" s="86"/>
      <c r="C40" s="86"/>
      <c r="D40" s="86"/>
      <c r="E40" s="86"/>
      <c r="F40" s="86"/>
      <c r="G40" s="86"/>
      <c r="H40" s="86"/>
      <c r="I40" s="86"/>
      <c r="J40" s="86"/>
      <c r="K40" s="86"/>
    </row>
    <row r="41" spans="1:11">
      <c r="A41" s="86"/>
      <c r="B41" s="86"/>
      <c r="C41" s="86"/>
      <c r="D41" s="86"/>
      <c r="E41" s="86"/>
      <c r="F41" s="86"/>
      <c r="G41" s="86"/>
      <c r="H41" s="86"/>
      <c r="I41" s="86"/>
      <c r="J41" s="86"/>
      <c r="K41" s="86"/>
    </row>
    <row r="42" spans="1:11">
      <c r="A42" s="86"/>
      <c r="B42" s="86"/>
      <c r="C42" s="86"/>
      <c r="D42" s="86"/>
      <c r="E42" s="86"/>
      <c r="F42" s="86"/>
      <c r="G42" s="86"/>
      <c r="H42" s="86"/>
      <c r="I42" s="86"/>
      <c r="J42" s="86"/>
      <c r="K42" s="86"/>
    </row>
    <row r="43" spans="1:11">
      <c r="A43" s="86"/>
      <c r="B43" s="86"/>
      <c r="C43" s="86"/>
      <c r="D43" s="86"/>
      <c r="E43" s="86"/>
      <c r="F43" s="86"/>
      <c r="G43" s="86"/>
      <c r="H43" s="86"/>
      <c r="I43" s="86"/>
      <c r="J43" s="86"/>
      <c r="K43" s="86"/>
    </row>
    <row r="44" spans="1:11">
      <c r="A44" s="86"/>
      <c r="B44" s="86"/>
      <c r="C44" s="86"/>
      <c r="D44" s="86"/>
      <c r="E44" s="86"/>
      <c r="F44" s="86"/>
      <c r="G44" s="86"/>
      <c r="H44" s="86"/>
      <c r="I44" s="86"/>
      <c r="J44" s="86"/>
      <c r="K44" s="86"/>
    </row>
    <row r="45" spans="1:11">
      <c r="A45" s="86"/>
      <c r="B45" s="86"/>
      <c r="C45" s="86"/>
      <c r="D45" s="86"/>
      <c r="E45" s="86"/>
      <c r="F45" s="86"/>
      <c r="G45" s="86"/>
      <c r="H45" s="86"/>
      <c r="I45" s="86"/>
      <c r="J45" s="86"/>
      <c r="K45" s="86"/>
    </row>
    <row r="46" spans="1:11">
      <c r="A46" s="86"/>
      <c r="B46" s="86"/>
      <c r="C46" s="86"/>
      <c r="D46" s="86"/>
      <c r="E46" s="86"/>
      <c r="F46" s="86"/>
      <c r="G46" s="86"/>
      <c r="H46" s="86"/>
      <c r="I46" s="86"/>
      <c r="J46" s="86"/>
      <c r="K46" s="86"/>
    </row>
    <row r="47" spans="1:11">
      <c r="A47" s="86"/>
      <c r="B47" s="86"/>
      <c r="C47" s="86"/>
      <c r="D47" s="86"/>
      <c r="E47" s="86"/>
      <c r="F47" s="86"/>
      <c r="G47" s="86"/>
      <c r="H47" s="86"/>
      <c r="I47" s="86"/>
      <c r="J47" s="86"/>
      <c r="K47" s="86"/>
    </row>
    <row r="48" spans="1:11">
      <c r="A48" s="86"/>
      <c r="B48" s="86"/>
      <c r="C48" s="86"/>
      <c r="D48" s="86"/>
      <c r="E48" s="86"/>
      <c r="F48" s="86"/>
      <c r="G48" s="86"/>
      <c r="H48" s="86"/>
      <c r="I48" s="86"/>
      <c r="J48" s="86"/>
      <c r="K48" s="86"/>
    </row>
    <row r="49" spans="1:11">
      <c r="A49" s="86"/>
      <c r="B49" s="86"/>
      <c r="C49" s="86"/>
      <c r="D49" s="86"/>
      <c r="E49" s="86"/>
      <c r="F49" s="86"/>
      <c r="G49" s="86"/>
      <c r="H49" s="86"/>
      <c r="I49" s="86"/>
      <c r="J49" s="86"/>
      <c r="K49" s="86"/>
    </row>
    <row r="50" spans="1:11">
      <c r="A50" s="86"/>
      <c r="B50" s="86"/>
      <c r="C50" s="86"/>
      <c r="D50" s="86"/>
      <c r="E50" s="86"/>
      <c r="F50" s="86"/>
      <c r="G50" s="86"/>
      <c r="H50" s="86"/>
      <c r="I50" s="86"/>
      <c r="J50" s="86"/>
      <c r="K50" s="86"/>
    </row>
    <row r="51" spans="1:11">
      <c r="A51" s="86"/>
      <c r="B51" s="86"/>
      <c r="C51" s="86"/>
      <c r="D51" s="86"/>
      <c r="E51" s="86"/>
      <c r="F51" s="86"/>
      <c r="G51" s="86"/>
      <c r="H51" s="86"/>
      <c r="I51" s="86"/>
      <c r="J51" s="86"/>
      <c r="K51" s="86"/>
    </row>
    <row r="52" spans="1:11">
      <c r="A52" s="86"/>
      <c r="B52" s="86"/>
      <c r="C52" s="86"/>
      <c r="D52" s="86"/>
      <c r="E52" s="86"/>
      <c r="F52" s="86"/>
      <c r="G52" s="86"/>
      <c r="H52" s="86"/>
      <c r="I52" s="86"/>
      <c r="J52" s="86"/>
      <c r="K52" s="86"/>
    </row>
    <row r="53" spans="1:11">
      <c r="A53" s="86"/>
      <c r="B53" s="86"/>
      <c r="C53" s="86"/>
      <c r="D53" s="86"/>
      <c r="E53" s="86"/>
      <c r="F53" s="86"/>
      <c r="G53" s="86"/>
      <c r="H53" s="86"/>
      <c r="I53" s="86"/>
      <c r="J53" s="86"/>
      <c r="K53" s="86"/>
    </row>
    <row r="54" spans="1:11">
      <c r="A54" s="86"/>
      <c r="B54" s="86"/>
      <c r="C54" s="86"/>
      <c r="D54" s="86"/>
      <c r="E54" s="86"/>
      <c r="F54" s="86"/>
      <c r="G54" s="86"/>
      <c r="H54" s="86"/>
      <c r="I54" s="86"/>
      <c r="J54" s="86"/>
      <c r="K54" s="86"/>
    </row>
    <row r="55" spans="1:11">
      <c r="A55" s="86"/>
      <c r="B55" s="86"/>
      <c r="C55" s="86"/>
      <c r="D55" s="86"/>
      <c r="E55" s="86"/>
      <c r="F55" s="86"/>
      <c r="G55" s="86"/>
      <c r="H55" s="86"/>
      <c r="I55" s="86"/>
      <c r="J55" s="86"/>
      <c r="K55" s="86"/>
    </row>
    <row r="56" spans="1:11">
      <c r="A56" s="86"/>
      <c r="B56" s="86"/>
      <c r="C56" s="86"/>
      <c r="D56" s="86"/>
      <c r="E56" s="86"/>
      <c r="F56" s="86"/>
      <c r="G56" s="86"/>
      <c r="H56" s="86"/>
      <c r="I56" s="86"/>
      <c r="J56" s="86"/>
      <c r="K56" s="86"/>
    </row>
    <row r="57" spans="1:11">
      <c r="A57" s="86"/>
      <c r="B57" s="86"/>
      <c r="C57" s="86"/>
      <c r="D57" s="86"/>
      <c r="E57" s="86"/>
      <c r="F57" s="86"/>
      <c r="G57" s="86"/>
      <c r="H57" s="86"/>
      <c r="I57" s="86"/>
      <c r="J57" s="86"/>
      <c r="K57" s="86"/>
    </row>
    <row r="58" spans="1:11">
      <c r="A58" s="86"/>
      <c r="B58" s="86"/>
      <c r="C58" s="86"/>
      <c r="D58" s="86"/>
      <c r="E58" s="86"/>
      <c r="F58" s="86"/>
      <c r="G58" s="86"/>
      <c r="H58" s="86"/>
      <c r="I58" s="86"/>
      <c r="J58" s="86"/>
      <c r="K58" s="86"/>
    </row>
    <row r="59" spans="1:11">
      <c r="A59" s="86"/>
      <c r="B59" s="86"/>
      <c r="C59" s="86"/>
      <c r="D59" s="86"/>
      <c r="E59" s="86"/>
      <c r="F59" s="86"/>
      <c r="G59" s="86"/>
      <c r="H59" s="86"/>
      <c r="I59" s="86"/>
      <c r="J59" s="86"/>
      <c r="K59" s="8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e28e28e-ad99-4936-b881-bde919605174">
      <Terms xmlns="http://schemas.microsoft.com/office/infopath/2007/PartnerControls"/>
    </lcf76f155ced4ddcb4097134ff3c332f>
    <TaxCatchAll xmlns="35b6a7de-9e1a-4b3d-8e58-e2a3da2946eb" xsi:nil="true"/>
    <DocType xmlns="be28e28e-ad99-4936-b881-bde919605174" xsi:nil="true"/>
    <Period xmlns="be28e28e-ad99-4936-b881-bde919605174" xsi:nil="true"/>
    <DocumentType xmlns="be28e28e-ad99-4936-b881-bde919605174" xsi:nil="true"/>
    <_Flow_SignoffStatus xmlns="be28e28e-ad99-4936-b881-bde919605174" xsi:nil="true"/>
    <SharedWithUsers xmlns="e5ec1738-a0a1-42a0-b3e0-f441772668ec">
      <UserInfo>
        <DisplayName>Oluwagbemiga (Gbenga) Adenaike</DisplayName>
        <AccountId>170</AccountId>
        <AccountType/>
      </UserInfo>
      <UserInfo>
        <DisplayName>Robert Throssell</DisplayName>
        <AccountId>33463</AccountId>
        <AccountType/>
      </UserInfo>
      <UserInfo>
        <DisplayName>Archie Balkwill</DisplayName>
        <AccountId>20614</AccountId>
        <AccountType/>
      </UserInfo>
      <UserInfo>
        <DisplayName>Rachael Holliday</DisplayName>
        <AccountId>40327</AccountId>
        <AccountType/>
      </UserInfo>
      <UserInfo>
        <DisplayName>Bea Golley</DisplayName>
        <AccountId>45587</AccountId>
        <AccountType/>
      </UserInfo>
      <UserInfo>
        <DisplayName>Samuel Docherty</DisplayName>
        <AccountId>36288</AccountId>
        <AccountType/>
      </UserInfo>
      <UserInfo>
        <DisplayName>Christopher Masters</DisplayName>
        <AccountId>109</AccountId>
        <AccountType/>
      </UserInfo>
      <UserInfo>
        <DisplayName>Ian Rodger</DisplayName>
        <AccountId>7707</AccountId>
        <AccountType/>
      </UserInfo>
      <UserInfo>
        <DisplayName>Chiara Lorenzetti</DisplayName>
        <AccountId>14707</AccountId>
        <AccountType/>
      </UserInfo>
      <UserInfo>
        <DisplayName>Laura Couldrey</DisplayName>
        <AccountId>57</AccountId>
        <AccountType/>
      </UserInfo>
      <UserInfo>
        <DisplayName>Heather Jones</DisplayName>
        <AccountId>81</AccountId>
        <AccountType/>
      </UserInfo>
      <UserInfo>
        <DisplayName>Hannah Walker</DisplayName>
        <AccountId>3218</AccountId>
        <AccountType/>
      </UserInfo>
      <UserInfo>
        <DisplayName>Rafael Holder</DisplayName>
        <AccountId>10504</AccountId>
        <AccountType/>
      </UserInfo>
      <UserInfo>
        <DisplayName>Zoe Hurst</DisplayName>
        <AccountId>38326</AccountId>
        <AccountType/>
      </UserInfo>
      <UserInfo>
        <DisplayName>Jake Smith</DisplayName>
        <AccountId>33529</AccountId>
        <AccountType/>
      </UserInfo>
      <UserInfo>
        <DisplayName>Nick Gibbons</DisplayName>
        <AccountId>37934</AccountId>
        <AccountType/>
      </UserInfo>
      <UserInfo>
        <DisplayName>Sam Lystor</DisplayName>
        <AccountId>37935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FA34EB4C04AE43BC67AD8900836E0E" ma:contentTypeVersion="23" ma:contentTypeDescription="Create a new document." ma:contentTypeScope="" ma:versionID="ab7b7506a5ed495e68cd012fcc1c089b">
  <xsd:schema xmlns:xsd="http://www.w3.org/2001/XMLSchema" xmlns:xs="http://www.w3.org/2001/XMLSchema" xmlns:p="http://schemas.microsoft.com/office/2006/metadata/properties" xmlns:ns2="be28e28e-ad99-4936-b881-bde919605174" xmlns:ns3="e5ec1738-a0a1-42a0-b3e0-f441772668ec" xmlns:ns4="35b6a7de-9e1a-4b3d-8e58-e2a3da2946eb" targetNamespace="http://schemas.microsoft.com/office/2006/metadata/properties" ma:root="true" ma:fieldsID="6c484db4fbfc52807dc2128312553c24" ns2:_="" ns3:_="" ns4:_="">
    <xsd:import namespace="be28e28e-ad99-4936-b881-bde919605174"/>
    <xsd:import namespace="e5ec1738-a0a1-42a0-b3e0-f441772668ec"/>
    <xsd:import namespace="35b6a7de-9e1a-4b3d-8e58-e2a3da2946eb"/>
    <xsd:element name="properties">
      <xsd:complexType>
        <xsd:sequence>
          <xsd:element name="documentManagement">
            <xsd:complexType>
              <xsd:all>
                <xsd:element ref="ns2:DocType" minOccurs="0"/>
                <xsd:element ref="ns2:DocumentType" minOccurs="0"/>
                <xsd:element ref="ns2:Period"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e28e-ad99-4936-b881-bde919605174" elementFormDefault="qualified">
    <xsd:import namespace="http://schemas.microsoft.com/office/2006/documentManagement/types"/>
    <xsd:import namespace="http://schemas.microsoft.com/office/infopath/2007/PartnerControls"/>
    <xsd:element name="DocType" ma:index="2" nillable="true" ma:displayName="Doc Tag" ma:format="Dropdown" ma:internalName="DocType">
      <xsd:simpleType>
        <xsd:restriction base="dms:Choice">
          <xsd:enumeration value="Application Form"/>
          <xsd:enumeration value="Supporting Information"/>
          <xsd:enumeration value="GOL"/>
          <xsd:enumeration value="Correspondence"/>
          <xsd:enumeration value="Monitoring"/>
          <xsd:enumeration value="Payments"/>
          <xsd:enumeration value="Completion"/>
          <xsd:enumeration value="Post Completion"/>
        </xsd:restriction>
      </xsd:simpleType>
    </xsd:element>
    <xsd:element name="DocumentType" ma:index="3" nillable="true" ma:displayName="Document Type" ma:format="Dropdown" ma:internalName="DocumentType">
      <xsd:simpleType>
        <xsd:restriction base="dms:Choice">
          <xsd:enumeration value="Change Request"/>
          <xsd:enumeration value="Conditions"/>
          <xsd:enumeration value="Energy Savings Calculations"/>
          <xsd:enumeration value="Evidence"/>
          <xsd:enumeration value="Evidence of Costs"/>
          <xsd:enumeration value="Evidence of End of Life"/>
          <xsd:enumeration value="Supporting Documents"/>
          <xsd:enumeration value="Specifications"/>
        </xsd:restriction>
      </xsd:simpleType>
    </xsd:element>
    <xsd:element name="Period" ma:index="4" nillable="true" ma:displayName="Period" ma:format="Dropdown" ma:internalName="Period">
      <xsd:simpleType>
        <xsd:restriction base="dms:Choice">
          <xsd:enumeration value="Period 1"/>
          <xsd:enumeration value="Period 2"/>
          <xsd:enumeration value="Period 3"/>
          <xsd:enumeration value="Period 4"/>
          <xsd:enumeration value="Period 5"/>
          <xsd:enumeration value="Period 6"/>
          <xsd:enumeration value="Period 7"/>
          <xsd:enumeration value="Period 8"/>
          <xsd:enumeration value="Period 9"/>
          <xsd:enumeration value="Period 10"/>
          <xsd:enumeration value="Period 11"/>
          <xsd:enumeration value="Period 12"/>
        </xsd:restriction>
      </xsd:simpleType>
    </xsd:element>
    <xsd:element name="_Flow_SignoffStatus" ma:index="5" nillable="true" ma:displayName="Sign-off status" ma:internalName="Sign_x002d_off_x0020_status">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ec1738-a0a1-42a0-b3e0-f441772668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0FA2B7-0667-4F64-AD70-C29E7B9BB133}"/>
</file>

<file path=customXml/itemProps2.xml><?xml version="1.0" encoding="utf-8"?>
<ds:datastoreItem xmlns:ds="http://schemas.openxmlformats.org/officeDocument/2006/customXml" ds:itemID="{27FD5C8B-81CB-484C-9DC5-FF5F6680490B}"/>
</file>

<file path=customXml/itemProps3.xml><?xml version="1.0" encoding="utf-8"?>
<ds:datastoreItem xmlns:ds="http://schemas.openxmlformats.org/officeDocument/2006/customXml" ds:itemID="{8CA2B8CA-EF55-4EC9-8530-0240C21615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2023-02-06T16:29:21Z</dcterms:created>
  <dcterms:modified xsi:type="dcterms:W3CDTF">2024-03-18T17:01:45Z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0x0101006AFA34EB4C04AE43BC67AD8900836E0E</vt:lpwstr>
  </property>
  <property fmtid="{D5CDD505-2E9C-101B-9397-08002B2CF9AE}" pid="3" name="MediaServiceImageTags">
    <vt:lpwstr/>
  </property>
</Properties>
</file>