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mc:AlternateContent xmlns:mc="http://schemas.openxmlformats.org/markup-compatibility/2006">
    <mc:Choice Requires="x15">
      <x15ac:absPath xmlns:x15ac="http://schemas.microsoft.com/office/spreadsheetml/2010/11/ac" url="https://salix365.sharepoint.com/DPP/Public Sector Decarbonisation Team/1. PSDS/05. Payments/6.04 Document Templates/"/>
    </mc:Choice>
  </mc:AlternateContent>
  <xr:revisionPtr revIDLastSave="57" documentId="13_ncr:1_{DF37B064-0CE1-4E1D-B2D7-3FBE414F8DDD}" xr6:coauthVersionLast="47" xr6:coauthVersionMax="47" xr10:uidLastSave="{02535C1A-3EC2-4DB0-A75C-9AD4E24C8130}"/>
  <workbookProtection workbookAlgorithmName="SHA-512" workbookHashValue="Lw+eUX9nmbGnnC7KU6eJRpyPpCMt+sgQRP66KpkMy+gbRBbHXE30m35DVACiYSbgsfsybvcVx8fFcqFnrsgUKQ==" workbookSaltValue="OSOeBhZ9paiNkoij9aYelg==" workbookSpinCount="100000" lockStructure="1"/>
  <bookViews>
    <workbookView xWindow="28680" yWindow="-120" windowWidth="29040" windowHeight="15840" firstSheet="1" activeTab="1" xr2:uid="{00000000-000D-0000-FFFF-FFFF00000000}"/>
  </bookViews>
  <sheets>
    <sheet name="Guidance" sheetId="6" r:id="rId1"/>
    <sheet name="Statement of Expenditure" sheetId="1" r:id="rId2"/>
    <sheet name="Version History" sheetId="7" state="hidden" r:id="rId3"/>
    <sheet name="For Salix Use ONLY (Actual)" sheetId="3" state="hidden" r:id="rId4"/>
  </sheets>
  <definedNames>
    <definedName name="_xlnm._FilterDatabase" localSheetId="3" hidden="1">'For Salix Use ONLY (Actual)'!$A$1:$AB$10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5" i="1" l="1"/>
  <c r="I11" i="1" s="1"/>
  <c r="Q34" i="1"/>
  <c r="H10" i="1"/>
  <c r="W34" i="1"/>
  <c r="V34" i="1"/>
  <c r="N34" i="1"/>
  <c r="M34" i="1"/>
  <c r="L34" i="1"/>
  <c r="H28" i="1"/>
  <c r="H26" i="1"/>
  <c r="H22" i="1"/>
  <c r="H21" i="1"/>
  <c r="H27" i="1"/>
  <c r="H20" i="1"/>
  <c r="H23" i="1"/>
  <c r="H12" i="1"/>
  <c r="E134" i="1" l="1"/>
  <c r="H75" i="1"/>
  <c r="D134" i="1"/>
  <c r="I12" i="1" s="1"/>
  <c r="I75" i="1"/>
  <c r="H25" i="1"/>
  <c r="H24" i="1"/>
  <c r="G3" i="3" l="1"/>
  <c r="H3" i="3"/>
  <c r="I3" i="3"/>
  <c r="J3" i="3"/>
  <c r="G4" i="3"/>
  <c r="H4" i="3"/>
  <c r="I4" i="3"/>
  <c r="J4" i="3"/>
  <c r="G5" i="3"/>
  <c r="H5" i="3"/>
  <c r="I5" i="3"/>
  <c r="J5" i="3"/>
  <c r="G6" i="3"/>
  <c r="H6" i="3"/>
  <c r="I6" i="3"/>
  <c r="J6" i="3"/>
  <c r="G7" i="3"/>
  <c r="H7" i="3"/>
  <c r="I7" i="3"/>
  <c r="J7" i="3"/>
  <c r="G8" i="3"/>
  <c r="H8" i="3"/>
  <c r="I8" i="3"/>
  <c r="J8" i="3"/>
  <c r="G9" i="3"/>
  <c r="H9" i="3"/>
  <c r="I9" i="3"/>
  <c r="J9" i="3"/>
  <c r="G10" i="3"/>
  <c r="H10" i="3"/>
  <c r="I10" i="3"/>
  <c r="J10" i="3"/>
  <c r="G11" i="3"/>
  <c r="H11" i="3"/>
  <c r="I11" i="3"/>
  <c r="J11" i="3"/>
  <c r="G12" i="3"/>
  <c r="H12" i="3"/>
  <c r="I12" i="3"/>
  <c r="J12" i="3"/>
  <c r="G13" i="3"/>
  <c r="H13" i="3"/>
  <c r="I13" i="3"/>
  <c r="J13" i="3"/>
  <c r="G14" i="3"/>
  <c r="H14" i="3"/>
  <c r="I14" i="3"/>
  <c r="J14" i="3"/>
  <c r="G15" i="3"/>
  <c r="H15" i="3"/>
  <c r="I15" i="3"/>
  <c r="J15" i="3"/>
  <c r="G16" i="3"/>
  <c r="H16" i="3"/>
  <c r="I16" i="3"/>
  <c r="J16" i="3"/>
  <c r="G17" i="3"/>
  <c r="H17" i="3"/>
  <c r="I17" i="3"/>
  <c r="J17" i="3"/>
  <c r="G18" i="3"/>
  <c r="H18" i="3"/>
  <c r="I18" i="3"/>
  <c r="J18" i="3"/>
  <c r="G19" i="3"/>
  <c r="H19" i="3"/>
  <c r="I19" i="3"/>
  <c r="J19" i="3"/>
  <c r="G20" i="3"/>
  <c r="H20" i="3"/>
  <c r="I20" i="3"/>
  <c r="J20" i="3"/>
  <c r="G21" i="3"/>
  <c r="H21" i="3"/>
  <c r="I21" i="3"/>
  <c r="J21" i="3"/>
  <c r="G22" i="3"/>
  <c r="H22" i="3"/>
  <c r="I22" i="3"/>
  <c r="J22" i="3"/>
  <c r="G23" i="3"/>
  <c r="H23" i="3"/>
  <c r="I23" i="3"/>
  <c r="J23" i="3"/>
  <c r="G24" i="3"/>
  <c r="H24" i="3"/>
  <c r="I24" i="3"/>
  <c r="J24" i="3"/>
  <c r="G25" i="3"/>
  <c r="H25" i="3"/>
  <c r="I25" i="3"/>
  <c r="J25" i="3"/>
  <c r="G26" i="3"/>
  <c r="H26" i="3"/>
  <c r="I26" i="3"/>
  <c r="J26" i="3"/>
  <c r="G27" i="3"/>
  <c r="H27" i="3"/>
  <c r="I27" i="3"/>
  <c r="J27" i="3"/>
  <c r="G28" i="3"/>
  <c r="H28" i="3"/>
  <c r="I28" i="3"/>
  <c r="J28" i="3"/>
  <c r="G29" i="3"/>
  <c r="H29" i="3"/>
  <c r="I29" i="3"/>
  <c r="J29" i="3"/>
  <c r="G30" i="3"/>
  <c r="H30" i="3"/>
  <c r="I30" i="3"/>
  <c r="J30" i="3"/>
  <c r="G31" i="3"/>
  <c r="H31" i="3"/>
  <c r="I31" i="3"/>
  <c r="J31" i="3"/>
  <c r="J2" i="3"/>
  <c r="H2" i="3"/>
  <c r="I2" i="3"/>
  <c r="G2" i="3"/>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2" i="3"/>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2" i="3"/>
  <c r="A30" i="3"/>
  <c r="B30" i="3"/>
  <c r="C30" i="3"/>
  <c r="D30" i="3"/>
  <c r="E30" i="3"/>
  <c r="F30" i="3"/>
  <c r="K30" i="3"/>
  <c r="M30" i="3"/>
  <c r="N30" i="3"/>
  <c r="O30" i="3"/>
  <c r="P30" i="3"/>
  <c r="Q30" i="3"/>
  <c r="R30" i="3"/>
  <c r="S30" i="3"/>
  <c r="AB30" i="3" s="1"/>
  <c r="T30" i="3"/>
  <c r="U30" i="3"/>
  <c r="V30" i="3"/>
  <c r="X30" i="3"/>
  <c r="Y30" i="3"/>
  <c r="Z30" i="3"/>
  <c r="A31" i="3"/>
  <c r="B31" i="3"/>
  <c r="C31" i="3"/>
  <c r="D31" i="3"/>
  <c r="E31" i="3"/>
  <c r="F31" i="3"/>
  <c r="K31" i="3"/>
  <c r="M31" i="3"/>
  <c r="N31" i="3"/>
  <c r="O31" i="3"/>
  <c r="P31" i="3"/>
  <c r="Q31" i="3"/>
  <c r="R31" i="3"/>
  <c r="S31" i="3"/>
  <c r="AB31" i="3" s="1"/>
  <c r="T31" i="3"/>
  <c r="U31" i="3"/>
  <c r="V31" i="3"/>
  <c r="X31" i="3"/>
  <c r="Y31" i="3"/>
  <c r="Z31" i="3"/>
  <c r="A3" i="3"/>
  <c r="B3" i="3"/>
  <c r="C3" i="3"/>
  <c r="D3" i="3"/>
  <c r="E3" i="3"/>
  <c r="F3" i="3"/>
  <c r="K3" i="3"/>
  <c r="M3" i="3"/>
  <c r="N3" i="3"/>
  <c r="O3" i="3"/>
  <c r="P3" i="3"/>
  <c r="Q3" i="3"/>
  <c r="R3" i="3"/>
  <c r="S3" i="3"/>
  <c r="AB3" i="3" s="1"/>
  <c r="T3" i="3"/>
  <c r="U3" i="3"/>
  <c r="V3" i="3"/>
  <c r="X3" i="3"/>
  <c r="Y3" i="3"/>
  <c r="Z3" i="3"/>
  <c r="A4" i="3"/>
  <c r="B4" i="3"/>
  <c r="C4" i="3"/>
  <c r="D4" i="3"/>
  <c r="E4" i="3"/>
  <c r="F4" i="3"/>
  <c r="K4" i="3"/>
  <c r="M4" i="3"/>
  <c r="N4" i="3"/>
  <c r="O4" i="3"/>
  <c r="P4" i="3"/>
  <c r="Q4" i="3"/>
  <c r="R4" i="3"/>
  <c r="S4" i="3"/>
  <c r="AB4" i="3" s="1"/>
  <c r="T4" i="3"/>
  <c r="U4" i="3"/>
  <c r="V4" i="3"/>
  <c r="X4" i="3"/>
  <c r="Y4" i="3"/>
  <c r="Z4" i="3"/>
  <c r="A5" i="3"/>
  <c r="B5" i="3"/>
  <c r="C5" i="3"/>
  <c r="D5" i="3"/>
  <c r="E5" i="3"/>
  <c r="F5" i="3"/>
  <c r="K5" i="3"/>
  <c r="M5" i="3"/>
  <c r="N5" i="3"/>
  <c r="O5" i="3"/>
  <c r="P5" i="3"/>
  <c r="Q5" i="3"/>
  <c r="R5" i="3"/>
  <c r="S5" i="3"/>
  <c r="AB5" i="3" s="1"/>
  <c r="T5" i="3"/>
  <c r="U5" i="3"/>
  <c r="V5" i="3"/>
  <c r="X5" i="3"/>
  <c r="Y5" i="3"/>
  <c r="Z5" i="3"/>
  <c r="A6" i="3"/>
  <c r="B6" i="3"/>
  <c r="C6" i="3"/>
  <c r="D6" i="3"/>
  <c r="E6" i="3"/>
  <c r="F6" i="3"/>
  <c r="K6" i="3"/>
  <c r="M6" i="3"/>
  <c r="N6" i="3"/>
  <c r="O6" i="3"/>
  <c r="P6" i="3"/>
  <c r="Q6" i="3"/>
  <c r="R6" i="3"/>
  <c r="S6" i="3"/>
  <c r="AB6" i="3" s="1"/>
  <c r="T6" i="3"/>
  <c r="U6" i="3"/>
  <c r="V6" i="3"/>
  <c r="X6" i="3"/>
  <c r="Y6" i="3"/>
  <c r="Z6" i="3"/>
  <c r="A7" i="3"/>
  <c r="B7" i="3"/>
  <c r="C7" i="3"/>
  <c r="D7" i="3"/>
  <c r="E7" i="3"/>
  <c r="F7" i="3"/>
  <c r="K7" i="3"/>
  <c r="M7" i="3"/>
  <c r="N7" i="3"/>
  <c r="O7" i="3"/>
  <c r="P7" i="3"/>
  <c r="Q7" i="3"/>
  <c r="R7" i="3"/>
  <c r="S7" i="3"/>
  <c r="AB7" i="3" s="1"/>
  <c r="T7" i="3"/>
  <c r="U7" i="3"/>
  <c r="V7" i="3"/>
  <c r="X7" i="3"/>
  <c r="Y7" i="3"/>
  <c r="Z7" i="3"/>
  <c r="A8" i="3"/>
  <c r="B8" i="3"/>
  <c r="C8" i="3"/>
  <c r="D8" i="3"/>
  <c r="E8" i="3"/>
  <c r="F8" i="3"/>
  <c r="K8" i="3"/>
  <c r="M8" i="3"/>
  <c r="N8" i="3"/>
  <c r="O8" i="3"/>
  <c r="P8" i="3"/>
  <c r="Q8" i="3"/>
  <c r="R8" i="3"/>
  <c r="S8" i="3"/>
  <c r="AB8" i="3" s="1"/>
  <c r="T8" i="3"/>
  <c r="U8" i="3"/>
  <c r="V8" i="3"/>
  <c r="X8" i="3"/>
  <c r="Y8" i="3"/>
  <c r="Z8" i="3"/>
  <c r="A9" i="3"/>
  <c r="B9" i="3"/>
  <c r="C9" i="3"/>
  <c r="D9" i="3"/>
  <c r="E9" i="3"/>
  <c r="F9" i="3"/>
  <c r="K9" i="3"/>
  <c r="M9" i="3"/>
  <c r="N9" i="3"/>
  <c r="O9" i="3"/>
  <c r="P9" i="3"/>
  <c r="Q9" i="3"/>
  <c r="R9" i="3"/>
  <c r="S9" i="3"/>
  <c r="AB9" i="3" s="1"/>
  <c r="T9" i="3"/>
  <c r="U9" i="3"/>
  <c r="V9" i="3"/>
  <c r="X9" i="3"/>
  <c r="Y9" i="3"/>
  <c r="Z9" i="3"/>
  <c r="A10" i="3"/>
  <c r="B10" i="3"/>
  <c r="C10" i="3"/>
  <c r="D10" i="3"/>
  <c r="E10" i="3"/>
  <c r="F10" i="3"/>
  <c r="K10" i="3"/>
  <c r="M10" i="3"/>
  <c r="N10" i="3"/>
  <c r="O10" i="3"/>
  <c r="P10" i="3"/>
  <c r="Q10" i="3"/>
  <c r="R10" i="3"/>
  <c r="S10" i="3"/>
  <c r="AB10" i="3" s="1"/>
  <c r="T10" i="3"/>
  <c r="U10" i="3"/>
  <c r="V10" i="3"/>
  <c r="X10" i="3"/>
  <c r="Y10" i="3"/>
  <c r="Z10" i="3"/>
  <c r="A11" i="3"/>
  <c r="B11" i="3"/>
  <c r="C11" i="3"/>
  <c r="D11" i="3"/>
  <c r="E11" i="3"/>
  <c r="F11" i="3"/>
  <c r="K11" i="3"/>
  <c r="M11" i="3"/>
  <c r="N11" i="3"/>
  <c r="O11" i="3"/>
  <c r="P11" i="3"/>
  <c r="Q11" i="3"/>
  <c r="R11" i="3"/>
  <c r="S11" i="3"/>
  <c r="AB11" i="3" s="1"/>
  <c r="T11" i="3"/>
  <c r="U11" i="3"/>
  <c r="V11" i="3"/>
  <c r="X11" i="3"/>
  <c r="Y11" i="3"/>
  <c r="Z11" i="3"/>
  <c r="A12" i="3"/>
  <c r="B12" i="3"/>
  <c r="C12" i="3"/>
  <c r="D12" i="3"/>
  <c r="E12" i="3"/>
  <c r="F12" i="3"/>
  <c r="K12" i="3"/>
  <c r="M12" i="3"/>
  <c r="N12" i="3"/>
  <c r="O12" i="3"/>
  <c r="P12" i="3"/>
  <c r="Q12" i="3"/>
  <c r="R12" i="3"/>
  <c r="S12" i="3"/>
  <c r="AB12" i="3" s="1"/>
  <c r="T12" i="3"/>
  <c r="U12" i="3"/>
  <c r="V12" i="3"/>
  <c r="X12" i="3"/>
  <c r="Y12" i="3"/>
  <c r="Z12" i="3"/>
  <c r="A13" i="3"/>
  <c r="B13" i="3"/>
  <c r="C13" i="3"/>
  <c r="D13" i="3"/>
  <c r="E13" i="3"/>
  <c r="F13" i="3"/>
  <c r="K13" i="3"/>
  <c r="M13" i="3"/>
  <c r="N13" i="3"/>
  <c r="O13" i="3"/>
  <c r="P13" i="3"/>
  <c r="Q13" i="3"/>
  <c r="R13" i="3"/>
  <c r="S13" i="3"/>
  <c r="AB13" i="3" s="1"/>
  <c r="T13" i="3"/>
  <c r="U13" i="3"/>
  <c r="V13" i="3"/>
  <c r="X13" i="3"/>
  <c r="Y13" i="3"/>
  <c r="Z13" i="3"/>
  <c r="A14" i="3"/>
  <c r="B14" i="3"/>
  <c r="C14" i="3"/>
  <c r="D14" i="3"/>
  <c r="E14" i="3"/>
  <c r="F14" i="3"/>
  <c r="K14" i="3"/>
  <c r="M14" i="3"/>
  <c r="N14" i="3"/>
  <c r="O14" i="3"/>
  <c r="P14" i="3"/>
  <c r="Q14" i="3"/>
  <c r="R14" i="3"/>
  <c r="S14" i="3"/>
  <c r="AB14" i="3" s="1"/>
  <c r="T14" i="3"/>
  <c r="U14" i="3"/>
  <c r="V14" i="3"/>
  <c r="X14" i="3"/>
  <c r="Y14" i="3"/>
  <c r="Z14" i="3"/>
  <c r="A15" i="3"/>
  <c r="B15" i="3"/>
  <c r="C15" i="3"/>
  <c r="D15" i="3"/>
  <c r="E15" i="3"/>
  <c r="F15" i="3"/>
  <c r="K15" i="3"/>
  <c r="M15" i="3"/>
  <c r="N15" i="3"/>
  <c r="O15" i="3"/>
  <c r="P15" i="3"/>
  <c r="Q15" i="3"/>
  <c r="R15" i="3"/>
  <c r="S15" i="3"/>
  <c r="AB15" i="3" s="1"/>
  <c r="T15" i="3"/>
  <c r="U15" i="3"/>
  <c r="V15" i="3"/>
  <c r="X15" i="3"/>
  <c r="Y15" i="3"/>
  <c r="Z15" i="3"/>
  <c r="A16" i="3"/>
  <c r="B16" i="3"/>
  <c r="C16" i="3"/>
  <c r="D16" i="3"/>
  <c r="E16" i="3"/>
  <c r="F16" i="3"/>
  <c r="K16" i="3"/>
  <c r="M16" i="3"/>
  <c r="N16" i="3"/>
  <c r="O16" i="3"/>
  <c r="P16" i="3"/>
  <c r="Q16" i="3"/>
  <c r="R16" i="3"/>
  <c r="S16" i="3"/>
  <c r="AB16" i="3" s="1"/>
  <c r="T16" i="3"/>
  <c r="U16" i="3"/>
  <c r="V16" i="3"/>
  <c r="X16" i="3"/>
  <c r="Y16" i="3"/>
  <c r="Z16" i="3"/>
  <c r="A17" i="3"/>
  <c r="B17" i="3"/>
  <c r="C17" i="3"/>
  <c r="D17" i="3"/>
  <c r="E17" i="3"/>
  <c r="F17" i="3"/>
  <c r="K17" i="3"/>
  <c r="M17" i="3"/>
  <c r="N17" i="3"/>
  <c r="O17" i="3"/>
  <c r="P17" i="3"/>
  <c r="Q17" i="3"/>
  <c r="R17" i="3"/>
  <c r="S17" i="3"/>
  <c r="AB17" i="3" s="1"/>
  <c r="T17" i="3"/>
  <c r="U17" i="3"/>
  <c r="V17" i="3"/>
  <c r="X17" i="3"/>
  <c r="Y17" i="3"/>
  <c r="Z17" i="3"/>
  <c r="A18" i="3"/>
  <c r="B18" i="3"/>
  <c r="C18" i="3"/>
  <c r="D18" i="3"/>
  <c r="E18" i="3"/>
  <c r="F18" i="3"/>
  <c r="K18" i="3"/>
  <c r="M18" i="3"/>
  <c r="N18" i="3"/>
  <c r="O18" i="3"/>
  <c r="P18" i="3"/>
  <c r="Q18" i="3"/>
  <c r="R18" i="3"/>
  <c r="S18" i="3"/>
  <c r="AB18" i="3" s="1"/>
  <c r="T18" i="3"/>
  <c r="U18" i="3"/>
  <c r="V18" i="3"/>
  <c r="X18" i="3"/>
  <c r="Y18" i="3"/>
  <c r="Z18" i="3"/>
  <c r="A19" i="3"/>
  <c r="B19" i="3"/>
  <c r="C19" i="3"/>
  <c r="D19" i="3"/>
  <c r="E19" i="3"/>
  <c r="F19" i="3"/>
  <c r="K19" i="3"/>
  <c r="M19" i="3"/>
  <c r="N19" i="3"/>
  <c r="O19" i="3"/>
  <c r="P19" i="3"/>
  <c r="Q19" i="3"/>
  <c r="R19" i="3"/>
  <c r="S19" i="3"/>
  <c r="AB19" i="3" s="1"/>
  <c r="T19" i="3"/>
  <c r="U19" i="3"/>
  <c r="V19" i="3"/>
  <c r="X19" i="3"/>
  <c r="Y19" i="3"/>
  <c r="Z19" i="3"/>
  <c r="A20" i="3"/>
  <c r="B20" i="3"/>
  <c r="C20" i="3"/>
  <c r="D20" i="3"/>
  <c r="E20" i="3"/>
  <c r="F20" i="3"/>
  <c r="K20" i="3"/>
  <c r="M20" i="3"/>
  <c r="N20" i="3"/>
  <c r="O20" i="3"/>
  <c r="P20" i="3"/>
  <c r="Q20" i="3"/>
  <c r="R20" i="3"/>
  <c r="S20" i="3"/>
  <c r="AB20" i="3" s="1"/>
  <c r="T20" i="3"/>
  <c r="U20" i="3"/>
  <c r="V20" i="3"/>
  <c r="X20" i="3"/>
  <c r="Y20" i="3"/>
  <c r="Z20" i="3"/>
  <c r="A21" i="3"/>
  <c r="B21" i="3"/>
  <c r="C21" i="3"/>
  <c r="D21" i="3"/>
  <c r="E21" i="3"/>
  <c r="F21" i="3"/>
  <c r="K21" i="3"/>
  <c r="M21" i="3"/>
  <c r="N21" i="3"/>
  <c r="O21" i="3"/>
  <c r="P21" i="3"/>
  <c r="Q21" i="3"/>
  <c r="R21" i="3"/>
  <c r="S21" i="3"/>
  <c r="AB21" i="3" s="1"/>
  <c r="T21" i="3"/>
  <c r="U21" i="3"/>
  <c r="V21" i="3"/>
  <c r="X21" i="3"/>
  <c r="Y21" i="3"/>
  <c r="Z21" i="3"/>
  <c r="A22" i="3"/>
  <c r="B22" i="3"/>
  <c r="C22" i="3"/>
  <c r="D22" i="3"/>
  <c r="E22" i="3"/>
  <c r="F22" i="3"/>
  <c r="K22" i="3"/>
  <c r="M22" i="3"/>
  <c r="N22" i="3"/>
  <c r="O22" i="3"/>
  <c r="P22" i="3"/>
  <c r="Q22" i="3"/>
  <c r="R22" i="3"/>
  <c r="S22" i="3"/>
  <c r="AB22" i="3" s="1"/>
  <c r="T22" i="3"/>
  <c r="U22" i="3"/>
  <c r="V22" i="3"/>
  <c r="X22" i="3"/>
  <c r="Y22" i="3"/>
  <c r="Z22" i="3"/>
  <c r="A23" i="3"/>
  <c r="B23" i="3"/>
  <c r="C23" i="3"/>
  <c r="D23" i="3"/>
  <c r="E23" i="3"/>
  <c r="F23" i="3"/>
  <c r="K23" i="3"/>
  <c r="M23" i="3"/>
  <c r="N23" i="3"/>
  <c r="O23" i="3"/>
  <c r="P23" i="3"/>
  <c r="Q23" i="3"/>
  <c r="R23" i="3"/>
  <c r="S23" i="3"/>
  <c r="AB23" i="3" s="1"/>
  <c r="T23" i="3"/>
  <c r="U23" i="3"/>
  <c r="V23" i="3"/>
  <c r="X23" i="3"/>
  <c r="Y23" i="3"/>
  <c r="Z23" i="3"/>
  <c r="A24" i="3"/>
  <c r="B24" i="3"/>
  <c r="C24" i="3"/>
  <c r="D24" i="3"/>
  <c r="E24" i="3"/>
  <c r="F24" i="3"/>
  <c r="K24" i="3"/>
  <c r="M24" i="3"/>
  <c r="N24" i="3"/>
  <c r="O24" i="3"/>
  <c r="P24" i="3"/>
  <c r="Q24" i="3"/>
  <c r="R24" i="3"/>
  <c r="S24" i="3"/>
  <c r="AB24" i="3" s="1"/>
  <c r="T24" i="3"/>
  <c r="U24" i="3"/>
  <c r="V24" i="3"/>
  <c r="X24" i="3"/>
  <c r="Y24" i="3"/>
  <c r="Z24" i="3"/>
  <c r="A25" i="3"/>
  <c r="B25" i="3"/>
  <c r="C25" i="3"/>
  <c r="D25" i="3"/>
  <c r="E25" i="3"/>
  <c r="F25" i="3"/>
  <c r="K25" i="3"/>
  <c r="M25" i="3"/>
  <c r="N25" i="3"/>
  <c r="O25" i="3"/>
  <c r="P25" i="3"/>
  <c r="Q25" i="3"/>
  <c r="R25" i="3"/>
  <c r="S25" i="3"/>
  <c r="AB25" i="3" s="1"/>
  <c r="T25" i="3"/>
  <c r="U25" i="3"/>
  <c r="V25" i="3"/>
  <c r="X25" i="3"/>
  <c r="Y25" i="3"/>
  <c r="Z25" i="3"/>
  <c r="A26" i="3"/>
  <c r="B26" i="3"/>
  <c r="C26" i="3"/>
  <c r="D26" i="3"/>
  <c r="E26" i="3"/>
  <c r="F26" i="3"/>
  <c r="K26" i="3"/>
  <c r="M26" i="3"/>
  <c r="N26" i="3"/>
  <c r="O26" i="3"/>
  <c r="P26" i="3"/>
  <c r="Q26" i="3"/>
  <c r="R26" i="3"/>
  <c r="S26" i="3"/>
  <c r="AB26" i="3" s="1"/>
  <c r="T26" i="3"/>
  <c r="U26" i="3"/>
  <c r="V26" i="3"/>
  <c r="X26" i="3"/>
  <c r="Y26" i="3"/>
  <c r="Z26" i="3"/>
  <c r="A27" i="3"/>
  <c r="B27" i="3"/>
  <c r="C27" i="3"/>
  <c r="D27" i="3"/>
  <c r="E27" i="3"/>
  <c r="F27" i="3"/>
  <c r="K27" i="3"/>
  <c r="M27" i="3"/>
  <c r="N27" i="3"/>
  <c r="O27" i="3"/>
  <c r="P27" i="3"/>
  <c r="Q27" i="3"/>
  <c r="R27" i="3"/>
  <c r="S27" i="3"/>
  <c r="AB27" i="3" s="1"/>
  <c r="T27" i="3"/>
  <c r="U27" i="3"/>
  <c r="V27" i="3"/>
  <c r="X27" i="3"/>
  <c r="Y27" i="3"/>
  <c r="Z27" i="3"/>
  <c r="A28" i="3"/>
  <c r="B28" i="3"/>
  <c r="C28" i="3"/>
  <c r="D28" i="3"/>
  <c r="E28" i="3"/>
  <c r="F28" i="3"/>
  <c r="K28" i="3"/>
  <c r="M28" i="3"/>
  <c r="N28" i="3"/>
  <c r="O28" i="3"/>
  <c r="P28" i="3"/>
  <c r="Q28" i="3"/>
  <c r="R28" i="3"/>
  <c r="S28" i="3"/>
  <c r="AB28" i="3" s="1"/>
  <c r="T28" i="3"/>
  <c r="U28" i="3"/>
  <c r="V28" i="3"/>
  <c r="X28" i="3"/>
  <c r="Y28" i="3"/>
  <c r="Z28" i="3"/>
  <c r="A29" i="3"/>
  <c r="B29" i="3"/>
  <c r="C29" i="3"/>
  <c r="D29" i="3"/>
  <c r="E29" i="3"/>
  <c r="F29" i="3"/>
  <c r="K29" i="3"/>
  <c r="M29" i="3"/>
  <c r="N29" i="3"/>
  <c r="O29" i="3"/>
  <c r="P29" i="3"/>
  <c r="Q29" i="3"/>
  <c r="R29" i="3"/>
  <c r="S29" i="3"/>
  <c r="AB29" i="3" s="1"/>
  <c r="T29" i="3"/>
  <c r="U29" i="3"/>
  <c r="V29" i="3"/>
  <c r="X29" i="3"/>
  <c r="Y29" i="3"/>
  <c r="Z29" i="3"/>
  <c r="H18" i="1"/>
  <c r="U2" i="3" l="1"/>
  <c r="A2" i="3"/>
  <c r="B2" i="3"/>
  <c r="C2" i="3"/>
  <c r="D2" i="3"/>
  <c r="E2" i="3"/>
  <c r="F2" i="3"/>
  <c r="K2" i="3"/>
  <c r="M2" i="3"/>
  <c r="N2" i="3"/>
  <c r="O2" i="3"/>
  <c r="P2" i="3"/>
  <c r="Q2" i="3"/>
  <c r="R2" i="3"/>
  <c r="T2" i="3"/>
  <c r="V2" i="3"/>
  <c r="X2" i="3"/>
  <c r="Y2" i="3"/>
  <c r="Z2" i="3"/>
  <c r="S2" i="3" l="1"/>
  <c r="AB2" i="3" s="1"/>
</calcChain>
</file>

<file path=xl/sharedStrings.xml><?xml version="1.0" encoding="utf-8"?>
<sst xmlns="http://schemas.openxmlformats.org/spreadsheetml/2006/main" count="207" uniqueCount="162">
  <si>
    <t>Guidance notes - Public Sector Decarbonisation Scheme - Statement of Expenditure</t>
  </si>
  <si>
    <t xml:space="preserve">This section provides guidance on how you should complete the statement of expenditure. </t>
  </si>
  <si>
    <t>Completing the 'Statement of Expenditure' tab</t>
  </si>
  <si>
    <t>Enter the following general information in the corresponding fields:</t>
  </si>
  <si>
    <t>·        Organisation name</t>
  </si>
  <si>
    <t>·        Project ID/Submission ID – this is shown on the first page of your Grant Offer Letter (GOL)</t>
  </si>
  <si>
    <t>·        Project reference</t>
  </si>
  <si>
    <t>·        Accountable Officer (AO) name</t>
  </si>
  <si>
    <t>·        Position</t>
  </si>
  <si>
    <t>·        Signature. This can be signed via DocuSign - if required, please request this from your Salix relationship manager.</t>
  </si>
  <si>
    <t>·        Date</t>
  </si>
  <si>
    <t>Completing the 'Project summary box'</t>
  </si>
  <si>
    <t>The project summary box should be completed when submitting your first PSDS payment claim and update prior to final payment to reflect your project's final position.</t>
  </si>
  <si>
    <r>
      <rPr>
        <b/>
        <sz val="9"/>
        <color theme="5"/>
        <rFont val="Verdana"/>
        <family val="2"/>
      </rPr>
      <t>Total project value:</t>
    </r>
    <r>
      <rPr>
        <sz val="9"/>
        <color theme="5"/>
        <rFont val="Verdana"/>
        <family val="2"/>
      </rPr>
      <t xml:space="preserve"> Input the total project value from 'Step 4 Support Tool'. If your project costs have changed from this figure, please update and ensure a revised support tool is submitted to Salix prior to final payment.</t>
    </r>
  </si>
  <si>
    <r>
      <t>Total grant value:</t>
    </r>
    <r>
      <rPr>
        <sz val="9"/>
        <color theme="5"/>
        <rFont val="Verdana"/>
        <family val="2"/>
      </rPr>
      <t xml:space="preserve"> Input your total grant value. This can be found on page one of your Grant Offer Letter (GOL)</t>
    </r>
  </si>
  <si>
    <r>
      <rPr>
        <b/>
        <sz val="9"/>
        <color theme="5"/>
        <rFont val="Verdana"/>
        <family val="2"/>
      </rPr>
      <t>Minimum contribution (%)</t>
    </r>
    <r>
      <rPr>
        <sz val="9"/>
        <color theme="5"/>
        <rFont val="Verdana"/>
        <family val="2"/>
      </rPr>
      <t>: This cell will autopopulate your minimum contribution as a % of your total project value. For phase 3b and Phase 3c projects this will be a minimum of 12%</t>
    </r>
  </si>
  <si>
    <r>
      <rPr>
        <b/>
        <sz val="9"/>
        <color theme="5"/>
        <rFont val="Verdana"/>
        <family val="2"/>
      </rPr>
      <t>Minimum contribution (£):</t>
    </r>
    <r>
      <rPr>
        <sz val="9"/>
        <color theme="5"/>
        <rFont val="Verdana"/>
        <family val="2"/>
      </rPr>
      <t xml:space="preserve"> Input your minimum contribution value. This is the minimum value you must evidence as your minimum recipient contribution in 'Step 2' below prior to final payment. The adjacent cell will become green when you have provided the minimum evidence required in Step 2.
For Phase 3a projects this can be found under 'Step 3.2 Heating System', Cell T110
For Phase 3b and Phase 3c projects this can be found under 'Step 4 Support Tool', by calculating [Cell C10 +C11]  - Cell H11</t>
    </r>
  </si>
  <si>
    <r>
      <rPr>
        <b/>
        <sz val="9"/>
        <color theme="5"/>
        <rFont val="Verdana"/>
        <family val="2"/>
      </rPr>
      <t>Remaining recipient contribution:</t>
    </r>
    <r>
      <rPr>
        <sz val="9"/>
        <color theme="5"/>
        <rFont val="Verdana"/>
        <family val="2"/>
      </rPr>
      <t xml:space="preserve"> This cell will autopopulate the remaining contribution inputted in Step 3</t>
    </r>
  </si>
  <si>
    <t>Step 1 - Payment request</t>
  </si>
  <si>
    <t>All columns in this section of the statement of expenditure should be completed.</t>
  </si>
  <si>
    <r>
      <rPr>
        <b/>
        <sz val="9"/>
        <color theme="5"/>
        <rFont val="Verdana"/>
        <family val="2"/>
      </rPr>
      <t>Description of expenditure:</t>
    </r>
    <r>
      <rPr>
        <sz val="9"/>
        <color theme="5"/>
        <rFont val="Verdana"/>
        <family val="2"/>
      </rPr>
      <t xml:space="preserve"> Provide a brief description of the measures on which the expenditure was incurred. This can be taken from the 'Step 4 Support Tool' tab in your latest approved application form. E.g. installation of air source heat pump at HQ.</t>
    </r>
  </si>
  <si>
    <r>
      <rPr>
        <b/>
        <sz val="9"/>
        <color theme="5"/>
        <rFont val="Verdana"/>
        <family val="2"/>
      </rPr>
      <t>Milestone:</t>
    </r>
    <r>
      <rPr>
        <sz val="9"/>
        <color theme="5"/>
        <rFont val="Verdana"/>
        <family val="2"/>
      </rPr>
      <t xml:space="preserve"> Select the relevant milestone this expense relates to from the dropdow list. Where the expense relates to more than one milestone please complete one row per milestone, stating in the 'payment amount to be claimed' cell the value per milestone.</t>
    </r>
  </si>
  <si>
    <r>
      <rPr>
        <b/>
        <sz val="9"/>
        <color theme="5"/>
        <rFont val="Verdana"/>
        <family val="2"/>
      </rPr>
      <t>Type of expenditure:</t>
    </r>
    <r>
      <rPr>
        <sz val="9"/>
        <color theme="5"/>
        <rFont val="Verdana"/>
        <family val="2"/>
      </rPr>
      <t xml:space="preserve"> Select the relevant type of expenditure from dropdown list provided. E.g. technology cost, contingency, PM fees. </t>
    </r>
  </si>
  <si>
    <r>
      <t xml:space="preserve">Date of document: </t>
    </r>
    <r>
      <rPr>
        <sz val="9"/>
        <color theme="5"/>
        <rFont val="Verdana"/>
        <family val="2"/>
      </rPr>
      <t>Enter the date the supporting document was issued.</t>
    </r>
  </si>
  <si>
    <r>
      <rPr>
        <b/>
        <sz val="9"/>
        <color theme="5"/>
        <rFont val="Verdana"/>
        <family val="2"/>
      </rPr>
      <t>Document number</t>
    </r>
    <r>
      <rPr>
        <sz val="9"/>
        <color theme="5"/>
        <rFont val="Verdana"/>
        <family val="2"/>
      </rPr>
      <t xml:space="preserve"> (if applicable): Enter the number on the invoice.</t>
    </r>
  </si>
  <si>
    <r>
      <rPr>
        <b/>
        <sz val="9"/>
        <color theme="5"/>
        <rFont val="Verdana"/>
        <family val="2"/>
      </rPr>
      <t>Supplier/contractor name:</t>
    </r>
    <r>
      <rPr>
        <sz val="9"/>
        <color theme="5"/>
        <rFont val="Verdana"/>
        <family val="2"/>
      </rPr>
      <t xml:space="preserve"> Enter the name of the company/organisation who have issued this document.</t>
    </r>
  </si>
  <si>
    <r>
      <rPr>
        <b/>
        <sz val="9"/>
        <color theme="5"/>
        <rFont val="Verdana"/>
        <family val="2"/>
      </rPr>
      <t>Supporting evidence provided:</t>
    </r>
    <r>
      <rPr>
        <sz val="9"/>
        <color theme="5"/>
        <rFont val="Verdana"/>
        <family val="2"/>
      </rPr>
      <t xml:space="preserve"> Enter the type of document you have submitted to evidence the spend. This should in most cases be an invoice. Other types of supporting evidence may be accepted on a case by case basis - please speak to your relationship manager if you have any questions.</t>
    </r>
  </si>
  <si>
    <r>
      <t xml:space="preserve">Value (£): </t>
    </r>
    <r>
      <rPr>
        <sz val="9"/>
        <color theme="5"/>
        <rFont val="Verdana"/>
        <family val="2"/>
      </rPr>
      <t>Enter the total value on the supporting documentation provided</t>
    </r>
    <r>
      <rPr>
        <b/>
        <sz val="9"/>
        <color theme="5"/>
        <rFont val="Verdana"/>
        <family val="2"/>
      </rPr>
      <t>.</t>
    </r>
  </si>
  <si>
    <r>
      <t xml:space="preserve">Value (inc. VAT) (£): </t>
    </r>
    <r>
      <rPr>
        <sz val="9"/>
        <color theme="5"/>
        <rFont val="Verdana"/>
        <family val="2"/>
      </rPr>
      <t>As above including VAT</t>
    </r>
    <r>
      <rPr>
        <b/>
        <sz val="9"/>
        <color theme="5"/>
        <rFont val="Verdana"/>
        <family val="2"/>
      </rPr>
      <t>.</t>
    </r>
  </si>
  <si>
    <r>
      <t xml:space="preserve">Retention (£): </t>
    </r>
    <r>
      <rPr>
        <sz val="9"/>
        <color theme="5"/>
        <rFont val="Verdana"/>
        <family val="2"/>
      </rPr>
      <t>Enter the value of retention on the invoice</t>
    </r>
    <r>
      <rPr>
        <b/>
        <sz val="9"/>
        <color theme="5"/>
        <rFont val="Verdana"/>
        <family val="2"/>
      </rPr>
      <t xml:space="preserve"> </t>
    </r>
    <r>
      <rPr>
        <sz val="9"/>
        <color theme="5"/>
        <rFont val="Verdana"/>
        <family val="2"/>
      </rPr>
      <t xml:space="preserve">(if applicable). </t>
    </r>
  </si>
  <si>
    <r>
      <t>Date retention to be paid to the contractor:</t>
    </r>
    <r>
      <rPr>
        <sz val="9"/>
        <color theme="5"/>
        <rFont val="Verdana"/>
        <family val="2"/>
      </rPr>
      <t xml:space="preserve"> Enter the date you expect to release this retention amount to the contractor. </t>
    </r>
  </si>
  <si>
    <r>
      <rPr>
        <b/>
        <sz val="9"/>
        <color theme="5"/>
        <rFont val="Verdana"/>
        <family val="2"/>
      </rPr>
      <t>Can you reclaim VAT from HMRC for this expenditure?</t>
    </r>
    <r>
      <rPr>
        <sz val="9"/>
        <color theme="5"/>
        <rFont val="Verdana"/>
        <family val="2"/>
      </rPr>
      <t>: Select from the dropdown list: yes, no or partial reclaim.</t>
    </r>
  </si>
  <si>
    <r>
      <rPr>
        <b/>
        <sz val="9"/>
        <color theme="5"/>
        <rFont val="Verdana"/>
        <family val="2"/>
      </rPr>
      <t>Payment amount to be claimed:</t>
    </r>
    <r>
      <rPr>
        <sz val="9"/>
        <color theme="5"/>
        <rFont val="Verdana"/>
        <family val="2"/>
      </rPr>
      <t xml:space="preserve"> Enter the value to be claimed, adjusting for any VAT you are able to reclaim from HMRC and removing any ineligible expenditure from the supporting documentation provided. If you are able to part reclaim the VAT, please detail in the comments the % reclaim. </t>
    </r>
  </si>
  <si>
    <r>
      <t xml:space="preserve">Building name and postcode: </t>
    </r>
    <r>
      <rPr>
        <sz val="9"/>
        <color theme="5"/>
        <rFont val="Verdana"/>
        <family val="2"/>
      </rPr>
      <t>Enter the name and postcode of the sites where this expenditure was incurred.</t>
    </r>
  </si>
  <si>
    <r>
      <t xml:space="preserve">Comments: </t>
    </r>
    <r>
      <rPr>
        <sz val="9"/>
        <color theme="5"/>
        <rFont val="Verdana"/>
        <family val="2"/>
      </rPr>
      <t>Please add any additional information. For example, to explain which costs you are claiming, if you are part claiming an invoice.</t>
    </r>
  </si>
  <si>
    <t>Step 2 - Minimum recipient contribution costs</t>
  </si>
  <si>
    <t xml:space="preserve">This section of the statement of expenditure should be completed for your final payment request, though you may want to complete this as you go along to keep track of which invoices you are using as evidence for different sections. </t>
  </si>
  <si>
    <t xml:space="preserve">
This is the minimum contribution you are required make to the total project costs and must be fully evidenced with invoices prior to your final PSDS payment.
Grant recipients must contribute the equivalent cost of a like-for-like replacement of the existing fossil fuel heating system at a minimum of 12% of the total project costs - like-for-like costs over 12% should still be contributed by the recipient in full.
Like-for-like costs definition:
All costs that would be incurred should the existing heating system be replaced with a typical fossil fuel heating system of the same type and size. In most cases this will be equivalent to the costs of replacing your system with a conventional boiler. 
The cost for a like-for-like replacement of the existing fossil fuel heating system should include the cost of auxiliary works including but not limited to:
- New controls
- Pumps
- Expansion vessels
- Pipework and insulation
- Cost of removing the existing heating system 
- Cost for installing the conventional heating system and/or commissioning work.
Where grant funding is being requested for the replacement of fossil fuel domestic hot water systems with low carbon alternatives, the like-for-like replacement costs of these systems must also be contributed by the grant recipient.
															</t>
  </si>
  <si>
    <r>
      <rPr>
        <b/>
        <sz val="9"/>
        <color theme="5"/>
        <rFont val="Verdana"/>
        <family val="2"/>
      </rPr>
      <t>Milestone:</t>
    </r>
    <r>
      <rPr>
        <sz val="9"/>
        <color theme="5"/>
        <rFont val="Verdana"/>
        <family val="2"/>
      </rPr>
      <t xml:space="preserve"> Select the relevant milestone this expense relates to from the dropdown list. Where the expense relates to more than one milestone please complete one row per milestone, stating in the 'payment amount to be claimed' cell the value per milestone.</t>
    </r>
  </si>
  <si>
    <r>
      <rPr>
        <b/>
        <sz val="9"/>
        <color theme="5"/>
        <rFont val="Verdana"/>
        <family val="2"/>
      </rPr>
      <t xml:space="preserve">Type of expenditure: </t>
    </r>
    <r>
      <rPr>
        <sz val="9"/>
        <color theme="5"/>
        <rFont val="Verdana"/>
        <family val="2"/>
      </rPr>
      <t xml:space="preserve">Select the relevant type of expenditure from dropdown list provided. E.g. technology cost, contingency, PM fees. </t>
    </r>
  </si>
  <si>
    <r>
      <rPr>
        <b/>
        <sz val="9"/>
        <color theme="5"/>
        <rFont val="Verdana"/>
        <family val="2"/>
      </rPr>
      <t>Supplier/contractor name:</t>
    </r>
    <r>
      <rPr>
        <sz val="9"/>
        <color theme="5"/>
        <rFont val="Verdana"/>
        <family val="2"/>
      </rPr>
      <t xml:space="preserve"> Name of the company/organisation who have issued this document.</t>
    </r>
  </si>
  <si>
    <r>
      <rPr>
        <b/>
        <sz val="9"/>
        <color theme="5"/>
        <rFont val="Verdana"/>
        <family val="2"/>
      </rPr>
      <t xml:space="preserve">Supporting evidence provided: </t>
    </r>
    <r>
      <rPr>
        <sz val="9"/>
        <color theme="5"/>
        <rFont val="Verdana"/>
        <family val="2"/>
      </rPr>
      <t>Enter the type of document you have submitted to evidence the spend. This should in most cases be an invoice. Other types of supporting evidence may be accepted on a case by case basis - please speak to your relationship manager if you have any questions.</t>
    </r>
  </si>
  <si>
    <r>
      <t xml:space="preserve">Value (£): </t>
    </r>
    <r>
      <rPr>
        <sz val="9"/>
        <color theme="5"/>
        <rFont val="Verdana"/>
        <family val="2"/>
      </rPr>
      <t>Enter the total value on the supporting documentation provided.</t>
    </r>
  </si>
  <si>
    <r>
      <t xml:space="preserve">Contribution value: </t>
    </r>
    <r>
      <rPr>
        <sz val="9"/>
        <color theme="5"/>
        <rFont val="Verdana"/>
        <family val="2"/>
      </rPr>
      <t>Enter the amount of the invoice value that is part of your minimum contribution. For example, if you have already used a partial amount of the invoice to claim PSDS funding, please enter the remaining amount of the invoice.</t>
    </r>
  </si>
  <si>
    <r>
      <t xml:space="preserve">Comments: </t>
    </r>
    <r>
      <rPr>
        <sz val="9"/>
        <color theme="5"/>
        <rFont val="Verdana"/>
        <family val="2"/>
      </rPr>
      <t xml:space="preserve">Please add any additional information. For example, to explain which costs you would like to evidence if you have already part claimed from this supporting documentation. </t>
    </r>
  </si>
  <si>
    <t>Step 3 - Remaining Recipient contribution</t>
  </si>
  <si>
    <t>This section of the statement of expenditure should be completed for your final payment request with details of how any remaining recipient contribution has been spent, though you may want to complete this as you go along to keep track of which invoices you are using as evidence for different sections. 
This does not need to be evidenced with invoices but should detail the works it has been spent on so that all PSDS payments plus like-for-like costs and additional recipient contribution equal the total project costs.</t>
  </si>
  <si>
    <r>
      <t>Milestone:</t>
    </r>
    <r>
      <rPr>
        <sz val="9"/>
        <color theme="5"/>
        <rFont val="Verdana"/>
        <family val="2"/>
      </rPr>
      <t xml:space="preserve"> Select the relevant milestone this expense relates to from the dropdown list. Where the expense relates to more than one milestone please complete one row per milestone, stating in the 'payment amount to be claimed' cell the value per milestone.</t>
    </r>
  </si>
  <si>
    <r>
      <t xml:space="preserve">Comments: </t>
    </r>
    <r>
      <rPr>
        <sz val="9"/>
        <color theme="5"/>
        <rFont val="Verdana"/>
        <family val="2"/>
      </rPr>
      <t xml:space="preserve">Please add any additional information. </t>
    </r>
  </si>
  <si>
    <t>Phase 3 Public Sector Decarbonisation Scheme (PSDS) - Statement of Expenditure</t>
  </si>
  <si>
    <r>
      <rPr>
        <b/>
        <u/>
        <sz val="14"/>
        <color rgb="FFFFFFFF"/>
        <rFont val="Verdana"/>
        <family val="2"/>
      </rPr>
      <t xml:space="preserve">This document should be used to claim a payment from Salix. 
</t>
    </r>
    <r>
      <rPr>
        <sz val="14"/>
        <color rgb="FFFFFFFF"/>
        <rFont val="Verdana"/>
        <family val="2"/>
      </rPr>
      <t>To claim a payment from Salix you will need to submit this document along with your schedule 5 payment request</t>
    </r>
    <r>
      <rPr>
        <b/>
        <u/>
        <sz val="14"/>
        <color rgb="FFFFFFFF"/>
        <rFont val="Verdana"/>
        <family val="2"/>
      </rPr>
      <t>.
If this is your final payment claim, you must complete step 2 and 3 with your minimum contribution evidence</t>
    </r>
    <r>
      <rPr>
        <i/>
        <sz val="12"/>
        <color rgb="FFFFFFFF"/>
        <rFont val="Verdana"/>
        <family val="2"/>
      </rPr>
      <t xml:space="preserve">
</t>
    </r>
  </si>
  <si>
    <t>Project summary</t>
  </si>
  <si>
    <r>
      <t>Certification clause:</t>
    </r>
    <r>
      <rPr>
        <sz val="11"/>
        <color theme="0"/>
        <rFont val="Verdana"/>
        <family val="2"/>
      </rPr>
      <t xml:space="preserve"> I certify that the amounts detailed below have been actually, properly and necessarily expended in accordance with the provisions of the Public Sector Decarbonisation Scheme grant terms and conditions  </t>
    </r>
  </si>
  <si>
    <t>Total project value</t>
  </si>
  <si>
    <t>This can be found in 'Step 4 Support Tool'
If your total project costs have changed, you will need to submit a revised support tool to Salix prior to final payment.</t>
  </si>
  <si>
    <t>Total grant value</t>
  </si>
  <si>
    <t>This can be found on page 1 of your Grant Offer Letter (GOL)</t>
  </si>
  <si>
    <t>Minimum contribution (%)</t>
  </si>
  <si>
    <r>
      <t xml:space="preserve">This is the minimum % of the total </t>
    </r>
    <r>
      <rPr>
        <b/>
        <sz val="12"/>
        <color theme="1"/>
        <rFont val="Verdana"/>
        <family val="2"/>
      </rPr>
      <t>project costs</t>
    </r>
    <r>
      <rPr>
        <sz val="12"/>
        <color theme="1"/>
        <rFont val="Verdana"/>
        <family val="2"/>
      </rPr>
      <t xml:space="preserve">, you evidence as your recipient contribution in 'Step 2' below prior to final payment. 
</t>
    </r>
  </si>
  <si>
    <t>Minimum contribution (£)</t>
  </si>
  <si>
    <t>This is the minimum value you must evidence as your minimum recipient contribution in 'Step 2' below prior to final payment. 
For Phase 3a projects this can be found in your approved application form under 'Step 3.2 Heating System', Cell T110
For Phase 3b and Phase 3c projects this can be found in your approved application form under 'Step 4 Support Tool', by subtracting the  '12% Compliant Marginal Project Value' from the 'Total Project Cost'</t>
  </si>
  <si>
    <t>Remaining recipient contribution</t>
  </si>
  <si>
    <t xml:space="preserve">This cell will autopopulate any remaining costs above the minimum contribution </t>
  </si>
  <si>
    <t>Organisation name</t>
  </si>
  <si>
    <t>Internal Sign Off:</t>
  </si>
  <si>
    <t>Submission ID</t>
  </si>
  <si>
    <r>
      <t xml:space="preserve">Payment request summary </t>
    </r>
    <r>
      <rPr>
        <i/>
        <sz val="12"/>
        <color rgb="FFFFFFFF"/>
        <rFont val="Verdana"/>
        <family val="2"/>
      </rPr>
      <t>- auto populates</t>
    </r>
  </si>
  <si>
    <t>Total requested value</t>
  </si>
  <si>
    <t>Checked by:</t>
  </si>
  <si>
    <t>Date</t>
  </si>
  <si>
    <t>Project reference</t>
  </si>
  <si>
    <t>Values per milestone</t>
  </si>
  <si>
    <t>Approval complete</t>
  </si>
  <si>
    <t>Approved by:</t>
  </si>
  <si>
    <t>Accountable Officer name</t>
  </si>
  <si>
    <t>Preliminary designs complete</t>
  </si>
  <si>
    <t>Final designs complete</t>
  </si>
  <si>
    <t>Position</t>
  </si>
  <si>
    <t>Out to tender</t>
  </si>
  <si>
    <t>Tenders complete</t>
  </si>
  <si>
    <t>Signature</t>
  </si>
  <si>
    <t>Orders placed</t>
  </si>
  <si>
    <t>Works in progress</t>
  </si>
  <si>
    <t>Completed on site</t>
  </si>
  <si>
    <t>Comissioned and operational</t>
  </si>
  <si>
    <t>No milestone entered</t>
  </si>
  <si>
    <t xml:space="preserve">Column total </t>
  </si>
  <si>
    <t>Column Total</t>
  </si>
  <si>
    <t xml:space="preserve">Column Total </t>
  </si>
  <si>
    <r>
      <t xml:space="preserve">Step 1 - Payment request
Please detail the spend incurred on your PSDS project that you wish to claim </t>
    </r>
    <r>
      <rPr>
        <b/>
        <i/>
        <u/>
        <sz val="16"/>
        <color theme="0"/>
        <rFont val="Verdana"/>
        <family val="2"/>
      </rPr>
      <t>in this period only</t>
    </r>
    <r>
      <rPr>
        <b/>
        <i/>
        <sz val="16"/>
        <color theme="0"/>
        <rFont val="Verdana"/>
        <family val="2"/>
      </rPr>
      <t xml:space="preserve">. </t>
    </r>
    <r>
      <rPr>
        <b/>
        <sz val="16"/>
        <color theme="0"/>
        <rFont val="Verdana"/>
        <family val="2"/>
      </rPr>
      <t>This should be fully evidenced with invoices. Other supporting documents may be accepted on a case by case basis.</t>
    </r>
  </si>
  <si>
    <t>Salix internal use only</t>
  </si>
  <si>
    <t xml:space="preserve">Please complete all columns in this section to be able to claim your payment.
</t>
  </si>
  <si>
    <t>Description of expenditure</t>
  </si>
  <si>
    <t>Milestone</t>
  </si>
  <si>
    <t>Type of expenditure</t>
  </si>
  <si>
    <t>Related technology type</t>
  </si>
  <si>
    <t xml:space="preserve">Make and model </t>
  </si>
  <si>
    <t>Quantity</t>
  </si>
  <si>
    <t>Total size</t>
  </si>
  <si>
    <t>Date of document</t>
  </si>
  <si>
    <t>Document number (if applicable)</t>
  </si>
  <si>
    <t>Supplier/
contractor name</t>
  </si>
  <si>
    <t>Type of supporting evidence provided
e.g. invoice</t>
  </si>
  <si>
    <t xml:space="preserve">Value (£)
</t>
  </si>
  <si>
    <t xml:space="preserve">Value (inc. VAT) (£)
</t>
  </si>
  <si>
    <t xml:space="preserve">Retention (£)
</t>
  </si>
  <si>
    <t xml:space="preserve">Date retention to be paid to contractor 
</t>
  </si>
  <si>
    <t>Can you reclaim VAT from HMRC  for this expenditure?</t>
  </si>
  <si>
    <r>
      <t xml:space="preserve">Payment amount to be claimed
</t>
    </r>
    <r>
      <rPr>
        <i/>
        <sz val="11"/>
        <color theme="1"/>
        <rFont val="Verdana"/>
        <family val="2"/>
      </rPr>
      <t>Please indicate how much of the invoice total you will claim as part of your payment request</t>
    </r>
  </si>
  <si>
    <t>Building name</t>
  </si>
  <si>
    <t>Postcode</t>
  </si>
  <si>
    <t>Comments</t>
  </si>
  <si>
    <t>Evidence of need check (Y/N)</t>
  </si>
  <si>
    <t>Expenditure value approved</t>
  </si>
  <si>
    <t>Expenditure value not approved</t>
  </si>
  <si>
    <t>Reviewer comments</t>
  </si>
  <si>
    <t>Please provide detail on the exact works relating to the claim
e.g. 50% deposit for placing orders, quantity surveying services, asbestos survey</t>
  </si>
  <si>
    <r>
      <rPr>
        <b/>
        <sz val="11"/>
        <color rgb="FF000000"/>
        <rFont val="Verdana"/>
        <family val="2"/>
      </rPr>
      <t>This field must be completed for orders placed</t>
    </r>
    <r>
      <rPr>
        <sz val="11"/>
        <color rgb="FF000000"/>
        <rFont val="Verdana"/>
        <family val="2"/>
      </rPr>
      <t xml:space="preserve">
e.g. Heat pump manufacturer and model name</t>
    </r>
  </si>
  <si>
    <t>This should be the total invoice value</t>
  </si>
  <si>
    <t>This should be the total invoice value including VAT</t>
  </si>
  <si>
    <r>
      <t>Please indicate the retention amount</t>
    </r>
    <r>
      <rPr>
        <b/>
        <sz val="11"/>
        <rFont val="Verdana"/>
        <family val="2"/>
      </rPr>
      <t xml:space="preserve"> only if you intend to claim this as part of your final PSDS payment request</t>
    </r>
  </si>
  <si>
    <t xml:space="preserve">This must be completed if claiming retention from your PSDS grant </t>
  </si>
  <si>
    <r>
      <rPr>
        <b/>
        <sz val="11"/>
        <color rgb="FF000000"/>
        <rFont val="Verdana"/>
        <family val="2"/>
      </rPr>
      <t>This field must be completed for orders placed</t>
    </r>
    <r>
      <rPr>
        <sz val="11"/>
        <color rgb="FF000000"/>
        <rFont val="Verdana"/>
        <family val="2"/>
      </rPr>
      <t xml:space="preserve">
e.g. number of low carbon heating units/windows</t>
    </r>
  </si>
  <si>
    <r>
      <rPr>
        <b/>
        <sz val="11"/>
        <color rgb="FF000000"/>
        <rFont val="Verdana"/>
        <family val="2"/>
      </rPr>
      <t>This field must be completed for orders placed</t>
    </r>
    <r>
      <rPr>
        <sz val="11"/>
        <color rgb="FF000000"/>
        <rFont val="Verdana"/>
        <family val="2"/>
      </rPr>
      <t xml:space="preserve">
e.g. kW thermal output for low carbon heating unit, kWp for solar PV, m2 of insulation</t>
    </r>
  </si>
  <si>
    <t>Please complete steps 2 and 3 if this is your final PSDS payment request</t>
  </si>
  <si>
    <r>
      <t xml:space="preserve">Step 2 - Minimum recipient contribution costs
</t>
    </r>
    <r>
      <rPr>
        <b/>
        <sz val="12"/>
        <color theme="0"/>
        <rFont val="Verdana"/>
        <family val="2"/>
      </rPr>
      <t>Please detail the spend incurred on your PSDS project which totals the minimum contribution costs and is supported with evidence such as invoices.</t>
    </r>
  </si>
  <si>
    <t xml:space="preserve">Please complete this section with evidence of payment of the minimum recipient contribution costs of your PSDS project.
For Phase 3a projects, this will be the equivalent costs for a like-for-like replacement of the fossil fuel heating systems, which can be found in your approved application form under 'Step 3.2 Heating System', Cell T110
For Phase 3b projects this will be either the equivalent costs for a like-for-like replacement of the fossil fuel heating systems, or a minimum of 12% of the total project costs. For Phase 3b and Phase 3c projects this can be found in your approved application form under 'Step 4 Support Tool', by subtracting the  '12% Compliant Marginal Project Value' from the 'Total Project Cost'.
PSDS project minimum recipient contribution costs must be evidenced with supporting documents such as invoices. </t>
  </si>
  <si>
    <r>
      <t>Description of expenditure</t>
    </r>
    <r>
      <rPr>
        <sz val="11"/>
        <color theme="1"/>
        <rFont val="Verdana"/>
        <family val="2"/>
      </rPr>
      <t xml:space="preserve"> (this can be found on the 'Step 4 Support Tool' tab in your latest approved application form)</t>
    </r>
  </si>
  <si>
    <r>
      <t xml:space="preserve">Value (£)
</t>
    </r>
    <r>
      <rPr>
        <i/>
        <sz val="11"/>
        <color theme="1"/>
        <rFont val="Verdana"/>
        <family val="2"/>
      </rPr>
      <t>This should be the total invoice value</t>
    </r>
  </si>
  <si>
    <r>
      <t xml:space="preserve">Value (inc. VAT) (£)
</t>
    </r>
    <r>
      <rPr>
        <i/>
        <sz val="11"/>
        <color theme="1"/>
        <rFont val="Verdana"/>
        <family val="2"/>
      </rPr>
      <t>This should be the total invoice value including VAT</t>
    </r>
  </si>
  <si>
    <r>
      <t xml:space="preserve">Contribution value
</t>
    </r>
    <r>
      <rPr>
        <i/>
        <sz val="11"/>
        <color theme="1"/>
        <rFont val="Verdana"/>
        <family val="2"/>
      </rPr>
      <t>Please indicate how much of the invoice total is part of your recipient contribution</t>
    </r>
  </si>
  <si>
    <t>Evidence check (Y/N)</t>
  </si>
  <si>
    <r>
      <rPr>
        <b/>
        <sz val="16"/>
        <color theme="0"/>
        <rFont val="Verdana"/>
        <family val="2"/>
      </rPr>
      <t xml:space="preserve">Step 3 - Remaining recipient contribution
</t>
    </r>
    <r>
      <rPr>
        <b/>
        <sz val="12"/>
        <color theme="0"/>
        <rFont val="Verdana"/>
        <family val="2"/>
      </rPr>
      <t>Please detail all other spend incurred on your project (in addition to the PSDS grant funding and minimum recipient contribution costs)</t>
    </r>
  </si>
  <si>
    <r>
      <t>Please complete this section with details of how any remaining receipient contribution has been spent.
This does</t>
    </r>
    <r>
      <rPr>
        <b/>
        <sz val="11"/>
        <color theme="1"/>
        <rFont val="Verdana"/>
        <family val="2"/>
      </rPr>
      <t xml:space="preserve"> </t>
    </r>
    <r>
      <rPr>
        <b/>
        <u/>
        <sz val="11"/>
        <color theme="1"/>
        <rFont val="Verdana"/>
        <family val="2"/>
      </rPr>
      <t>not</t>
    </r>
    <r>
      <rPr>
        <sz val="11"/>
        <color theme="1"/>
        <rFont val="Verdana"/>
        <family val="2"/>
      </rPr>
      <t xml:space="preserve"> need to be evidenced with invoices but should detail the works it has been spent on so that [All PSDS payments claims + Step 2 minimum recipient contribution costs + Step 3 Remaining Recipient Contribution] = The Total Project Value </t>
    </r>
  </si>
  <si>
    <t>Description of expenditure (this can be found on the 'Step 4 Support Tool' tab in your latest approved application form)</t>
  </si>
  <si>
    <t>v1</t>
  </si>
  <si>
    <t>HJ</t>
  </si>
  <si>
    <t>Original copy</t>
  </si>
  <si>
    <t>v2</t>
  </si>
  <si>
    <t>Added summary of milestone values</t>
  </si>
  <si>
    <t>Organisation Name</t>
  </si>
  <si>
    <t>Project Reference</t>
  </si>
  <si>
    <t>Authorising Official (Name)</t>
  </si>
  <si>
    <t>Date of Form</t>
  </si>
  <si>
    <t>Salix Check</t>
  </si>
  <si>
    <t>Salix Check Date</t>
  </si>
  <si>
    <t>Programme Manager Check</t>
  </si>
  <si>
    <t>Programme Manager Check Date</t>
  </si>
  <si>
    <t>Description of Expenditure</t>
  </si>
  <si>
    <t>Type of Expenditure</t>
  </si>
  <si>
    <t>Date of Document</t>
  </si>
  <si>
    <t>Document Number</t>
  </si>
  <si>
    <t>Supplier</t>
  </si>
  <si>
    <t>Supporting Evidence Provided</t>
  </si>
  <si>
    <t>Amount</t>
  </si>
  <si>
    <t xml:space="preserve">Value (inc. VAT) (£)  </t>
  </si>
  <si>
    <t>Payment amount to be claimed</t>
  </si>
  <si>
    <t>Building Name and Postcode</t>
  </si>
  <si>
    <t>Evidence of Need Check</t>
  </si>
  <si>
    <t>Expenditure Value Approved</t>
  </si>
  <si>
    <t>Expenditure Value Not Approved</t>
  </si>
  <si>
    <t>Zero Hide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</si>
</sst>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Red]&quot;£&quot;\(#,##0.00\)"/>
    <numFmt numFmtId="165" formatCode="_-[$£-809]* #,##0.00_-;\-[$£-809]* #,##0.00_-;_-[$£-809]* &quot;-&quot;??_-;_-@_-"/>
    <numFmt numFmtId="166" formatCode="&quot;£&quot;#,##0.00"/>
  </numFmts>
  <fonts count="49">
    <font>
      <sz val="11"/>
      <color theme="1"/>
      <name val="Calibri"/>
      <family val="2"/>
      <scheme val="minor"/>
    </font>
    <font>
      <b/>
      <sz val="11"/>
      <color rgb="FFFFFFFF"/>
      <name val="Calibri"/>
      <family val="2"/>
      <scheme val="minor"/>
    </font>
    <font>
      <b/>
      <sz val="11"/>
      <color rgb="FF002060"/>
      <name val="Calibri"/>
      <family val="2"/>
      <scheme val="minor"/>
    </font>
    <font>
      <sz val="8"/>
      <name val="Calibri"/>
      <family val="2"/>
      <scheme val="minor"/>
    </font>
    <font>
      <b/>
      <sz val="10"/>
      <color theme="1"/>
      <name val="Verdana"/>
      <family val="2"/>
    </font>
    <font>
      <sz val="10"/>
      <color theme="1"/>
      <name val="Verdana"/>
      <family val="2"/>
    </font>
    <font>
      <sz val="10"/>
      <name val="Verdana"/>
      <family val="2"/>
    </font>
    <font>
      <sz val="10"/>
      <color rgb="FFFF0000"/>
      <name val="Verdana"/>
      <family val="2"/>
    </font>
    <font>
      <b/>
      <sz val="10"/>
      <name val="Verdana"/>
      <family val="2"/>
    </font>
    <font>
      <b/>
      <sz val="14"/>
      <color theme="0"/>
      <name val="Verdana"/>
      <family val="2"/>
    </font>
    <font>
      <b/>
      <sz val="12"/>
      <color theme="0"/>
      <name val="Verdana"/>
      <family val="2"/>
    </font>
    <font>
      <b/>
      <sz val="10"/>
      <color theme="0"/>
      <name val="Verdana"/>
      <family val="2"/>
    </font>
    <font>
      <sz val="9"/>
      <color theme="5"/>
      <name val="Verdana"/>
      <family val="2"/>
    </font>
    <font>
      <b/>
      <sz val="9"/>
      <color theme="5"/>
      <name val="Verdana"/>
      <family val="2"/>
    </font>
    <font>
      <sz val="9"/>
      <color theme="0"/>
      <name val="Verdana"/>
      <family val="2"/>
    </font>
    <font>
      <sz val="12"/>
      <color theme="1"/>
      <name val="Verdana"/>
      <family val="2"/>
    </font>
    <font>
      <sz val="9"/>
      <name val="Verdana"/>
      <family val="2"/>
    </font>
    <font>
      <sz val="10"/>
      <color theme="5"/>
      <name val="Verdana"/>
      <family val="2"/>
    </font>
    <font>
      <sz val="10"/>
      <color theme="0"/>
      <name val="Verdana"/>
      <family val="2"/>
    </font>
    <font>
      <b/>
      <sz val="24"/>
      <color theme="0"/>
      <name val="Verdana"/>
      <family val="2"/>
    </font>
    <font>
      <i/>
      <sz val="10"/>
      <color theme="1"/>
      <name val="Verdana"/>
      <family val="2"/>
    </font>
    <font>
      <sz val="11"/>
      <color theme="1"/>
      <name val="Calibri"/>
      <family val="2"/>
      <scheme val="minor"/>
    </font>
    <font>
      <sz val="11"/>
      <name val="Calibri"/>
      <family val="2"/>
      <scheme val="minor"/>
    </font>
    <font>
      <sz val="12"/>
      <color theme="0"/>
      <name val="Verdana"/>
      <family val="2"/>
    </font>
    <font>
      <b/>
      <sz val="10"/>
      <color rgb="FFFFFFFF"/>
      <name val="Verdana"/>
      <family val="2"/>
    </font>
    <font>
      <sz val="10"/>
      <color rgb="FF000000"/>
      <name val="Verdana"/>
      <family val="2"/>
    </font>
    <font>
      <b/>
      <sz val="16"/>
      <color theme="0"/>
      <name val="Verdana"/>
      <family val="2"/>
    </font>
    <font>
      <b/>
      <i/>
      <sz val="10"/>
      <color theme="1"/>
      <name val="Verdana"/>
      <family val="2"/>
    </font>
    <font>
      <sz val="12"/>
      <color rgb="FFFFFFFF"/>
      <name val="Verdana"/>
      <family val="2"/>
    </font>
    <font>
      <i/>
      <sz val="12"/>
      <color rgb="FFFFFFFF"/>
      <name val="Verdana"/>
      <family val="2"/>
    </font>
    <font>
      <b/>
      <sz val="18"/>
      <name val="Verdana"/>
      <family val="2"/>
    </font>
    <font>
      <b/>
      <sz val="11"/>
      <color rgb="FF000000"/>
      <name val="Verdana"/>
      <family val="2"/>
    </font>
    <font>
      <b/>
      <i/>
      <u/>
      <sz val="16"/>
      <color theme="0"/>
      <name val="Verdana"/>
      <family val="2"/>
    </font>
    <font>
      <sz val="16"/>
      <color theme="1"/>
      <name val="Verdana"/>
      <family val="2"/>
    </font>
    <font>
      <sz val="11"/>
      <color rgb="FF000000"/>
      <name val="Verdana"/>
      <family val="2"/>
    </font>
    <font>
      <b/>
      <i/>
      <sz val="16"/>
      <color theme="0"/>
      <name val="Verdana"/>
      <family val="2"/>
    </font>
    <font>
      <sz val="11"/>
      <name val="Verdana"/>
      <family val="2"/>
    </font>
    <font>
      <i/>
      <sz val="11"/>
      <color theme="1"/>
      <name val="Verdana"/>
      <family val="2"/>
    </font>
    <font>
      <b/>
      <sz val="11"/>
      <color rgb="FFFFFFFF"/>
      <name val="Verdana"/>
      <family val="2"/>
    </font>
    <font>
      <b/>
      <sz val="11"/>
      <color theme="1"/>
      <name val="Verdana"/>
      <family val="2"/>
    </font>
    <font>
      <sz val="11"/>
      <color theme="1"/>
      <name val="Verdana"/>
      <family val="2"/>
    </font>
    <font>
      <b/>
      <u/>
      <sz val="14"/>
      <color rgb="FFFFFFFF"/>
      <name val="Verdana"/>
      <family val="2"/>
    </font>
    <font>
      <sz val="14"/>
      <color rgb="FFFFFFFF"/>
      <name val="Verdana"/>
      <family val="2"/>
    </font>
    <font>
      <b/>
      <sz val="11"/>
      <color theme="0"/>
      <name val="Verdana"/>
      <family val="2"/>
    </font>
    <font>
      <sz val="11"/>
      <color theme="0"/>
      <name val="Verdana"/>
      <family val="2"/>
    </font>
    <font>
      <b/>
      <sz val="12"/>
      <color rgb="FFFFFFFF"/>
      <name val="Verdana"/>
      <family val="2"/>
    </font>
    <font>
      <b/>
      <sz val="11"/>
      <name val="Verdana"/>
      <family val="2"/>
    </font>
    <font>
      <b/>
      <u/>
      <sz val="11"/>
      <color theme="1"/>
      <name val="Verdana"/>
      <family val="2"/>
    </font>
    <font>
      <b/>
      <sz val="12"/>
      <color theme="1"/>
      <name val="Verdana"/>
      <family val="2"/>
    </font>
  </fonts>
  <fills count="17">
    <fill>
      <patternFill patternType="none"/>
    </fill>
    <fill>
      <patternFill patternType="gray125"/>
    </fill>
    <fill>
      <patternFill patternType="solid">
        <fgColor rgb="FF7AD4A9"/>
        <bgColor indexed="64"/>
      </patternFill>
    </fill>
    <fill>
      <patternFill patternType="solid">
        <fgColor rgb="FF2F9E76"/>
        <bgColor rgb="FF000000"/>
      </patternFill>
    </fill>
    <fill>
      <patternFill patternType="solid">
        <fgColor theme="5"/>
        <bgColor indexed="64"/>
      </patternFill>
    </fill>
    <fill>
      <patternFill patternType="solid">
        <fgColor theme="5"/>
        <bgColor rgb="FF000000"/>
      </patternFill>
    </fill>
    <fill>
      <patternFill patternType="solid">
        <fgColor rgb="FF2DAE76"/>
        <bgColor indexed="64"/>
      </patternFill>
    </fill>
    <fill>
      <patternFill patternType="solid">
        <fgColor theme="0"/>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382573"/>
        <bgColor rgb="FF000000"/>
      </patternFill>
    </fill>
    <fill>
      <patternFill patternType="solid">
        <fgColor rgb="FFD2C9ED"/>
        <bgColor rgb="FF000000"/>
      </patternFill>
    </fill>
    <fill>
      <patternFill patternType="solid">
        <fgColor rgb="FFE2DCF3"/>
        <bgColor rgb="FF000000"/>
      </patternFill>
    </fill>
    <fill>
      <patternFill patternType="solid">
        <fgColor theme="9" tint="0.59999389629810485"/>
        <bgColor indexed="64"/>
      </patternFill>
    </fill>
    <fill>
      <patternFill patternType="solid">
        <fgColor rgb="FF1FBD6A"/>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xf numFmtId="0" fontId="21" fillId="0" borderId="0"/>
  </cellStyleXfs>
  <cellXfs count="252">
    <xf numFmtId="0" fontId="0" fillId="0" borderId="0" xfId="0"/>
    <xf numFmtId="0" fontId="5" fillId="0" borderId="17" xfId="0" applyFont="1" applyBorder="1" applyProtection="1">
      <protection locked="0"/>
    </xf>
    <xf numFmtId="0" fontId="1" fillId="5" borderId="10" xfId="0" applyFont="1" applyFill="1" applyBorder="1" applyAlignment="1">
      <alignment horizontal="left" vertical="top" wrapText="1"/>
    </xf>
    <xf numFmtId="1" fontId="1" fillId="5" borderId="10" xfId="0" applyNumberFormat="1" applyFont="1" applyFill="1" applyBorder="1" applyAlignment="1">
      <alignment horizontal="left" vertical="top" wrapText="1"/>
    </xf>
    <xf numFmtId="0" fontId="1" fillId="3" borderId="10" xfId="0" applyFont="1" applyFill="1" applyBorder="1" applyAlignment="1">
      <alignment horizontal="left" vertical="top" wrapText="1"/>
    </xf>
    <xf numFmtId="0" fontId="2" fillId="0" borderId="0" xfId="0" applyFont="1" applyAlignment="1">
      <alignment vertical="center" wrapText="1"/>
    </xf>
    <xf numFmtId="43" fontId="0" fillId="0" borderId="0" xfId="0" applyNumberFormat="1"/>
    <xf numFmtId="1" fontId="0" fillId="0" borderId="0" xfId="0" applyNumberFormat="1"/>
    <xf numFmtId="14" fontId="0" fillId="0" borderId="0" xfId="0" applyNumberFormat="1"/>
    <xf numFmtId="0" fontId="5" fillId="0" borderId="0" xfId="0" applyFont="1"/>
    <xf numFmtId="0" fontId="11" fillId="6" borderId="17" xfId="0" applyFont="1" applyFill="1" applyBorder="1" applyAlignment="1">
      <alignment horizontal="center" vertical="center"/>
    </xf>
    <xf numFmtId="0" fontId="12" fillId="7" borderId="31" xfId="0" applyFont="1" applyFill="1" applyBorder="1" applyAlignment="1">
      <alignment vertical="center" wrapText="1"/>
    </xf>
    <xf numFmtId="0" fontId="14" fillId="4" borderId="17" xfId="0" applyFont="1" applyFill="1" applyBorder="1" applyAlignment="1">
      <alignment horizontal="left" vertical="center" wrapText="1" indent="1"/>
    </xf>
    <xf numFmtId="0" fontId="12" fillId="7" borderId="31" xfId="0" applyFont="1" applyFill="1" applyBorder="1" applyAlignment="1">
      <alignment horizontal="left" vertical="center"/>
    </xf>
    <xf numFmtId="0" fontId="12" fillId="7" borderId="31" xfId="0" applyFont="1" applyFill="1" applyBorder="1" applyAlignment="1">
      <alignment horizontal="left" vertical="center" indent="10"/>
    </xf>
    <xf numFmtId="0" fontId="16" fillId="8" borderId="17" xfId="0" applyFont="1" applyFill="1" applyBorder="1" applyAlignment="1">
      <alignment horizontal="left" vertical="center" wrapText="1" indent="2"/>
    </xf>
    <xf numFmtId="0" fontId="13" fillId="7" borderId="31" xfId="0" applyFont="1" applyFill="1" applyBorder="1" applyAlignment="1">
      <alignment vertical="center" wrapText="1"/>
    </xf>
    <xf numFmtId="0" fontId="16" fillId="7" borderId="26" xfId="0" applyFont="1" applyFill="1" applyBorder="1" applyAlignment="1">
      <alignment vertical="center" wrapText="1"/>
    </xf>
    <xf numFmtId="14" fontId="1" fillId="5" borderId="10" xfId="0" applyNumberFormat="1" applyFont="1" applyFill="1" applyBorder="1" applyAlignment="1">
      <alignment horizontal="left" vertical="top" wrapText="1"/>
    </xf>
    <xf numFmtId="14" fontId="8" fillId="0" borderId="17" xfId="0" applyNumberFormat="1" applyFont="1" applyBorder="1" applyAlignment="1" applyProtection="1">
      <alignment horizontal="justify" vertical="center" wrapText="1"/>
      <protection locked="0"/>
    </xf>
    <xf numFmtId="17" fontId="0" fillId="0" borderId="0" xfId="0" applyNumberFormat="1"/>
    <xf numFmtId="0" fontId="6" fillId="0" borderId="0" xfId="0" applyFont="1" applyProtection="1">
      <protection locked="0"/>
    </xf>
    <xf numFmtId="0" fontId="13" fillId="7" borderId="27" xfId="0" applyFont="1" applyFill="1" applyBorder="1" applyAlignment="1">
      <alignment vertical="center" wrapText="1"/>
    </xf>
    <xf numFmtId="0" fontId="5" fillId="0" borderId="0" xfId="0" applyFont="1" applyProtection="1">
      <protection locked="0"/>
    </xf>
    <xf numFmtId="0" fontId="15" fillId="0" borderId="0" xfId="0" applyFont="1" applyAlignment="1" applyProtection="1">
      <alignment vertical="top" wrapText="1"/>
      <protection locked="0"/>
    </xf>
    <xf numFmtId="4" fontId="5" fillId="0" borderId="0" xfId="0" applyNumberFormat="1" applyFont="1" applyProtection="1">
      <protection locked="0"/>
    </xf>
    <xf numFmtId="0" fontId="15" fillId="0" borderId="0" xfId="0" applyFont="1" applyAlignment="1">
      <alignment vertical="top" wrapText="1"/>
    </xf>
    <xf numFmtId="0" fontId="5" fillId="0" borderId="0" xfId="0" applyFont="1" applyAlignment="1">
      <alignment vertical="top"/>
    </xf>
    <xf numFmtId="0" fontId="11" fillId="0" borderId="0" xfId="0" applyFont="1"/>
    <xf numFmtId="164" fontId="11" fillId="0" borderId="0" xfId="0" applyNumberFormat="1" applyFont="1" applyAlignment="1">
      <alignment horizontal="justify" vertical="center" wrapText="1"/>
    </xf>
    <xf numFmtId="164" fontId="8" fillId="0" borderId="0" xfId="0" applyNumberFormat="1" applyFont="1" applyAlignment="1">
      <alignment horizontal="justify" vertical="center" wrapText="1"/>
    </xf>
    <xf numFmtId="0" fontId="18" fillId="0" borderId="0" xfId="0" applyFont="1"/>
    <xf numFmtId="44" fontId="18" fillId="0" borderId="0" xfId="0" applyNumberFormat="1" applyFont="1"/>
    <xf numFmtId="0" fontId="18" fillId="0" borderId="0" xfId="0" applyFont="1" applyAlignment="1">
      <alignment wrapText="1"/>
    </xf>
    <xf numFmtId="9" fontId="18" fillId="0" borderId="0" xfId="0" applyNumberFormat="1" applyFont="1"/>
    <xf numFmtId="165" fontId="18" fillId="0" borderId="0" xfId="0" applyNumberFormat="1" applyFont="1"/>
    <xf numFmtId="0" fontId="7" fillId="0" borderId="0" xfId="0" applyFont="1"/>
    <xf numFmtId="0" fontId="4" fillId="0" borderId="0" xfId="0" applyFont="1" applyAlignment="1">
      <alignment horizontal="left"/>
    </xf>
    <xf numFmtId="4" fontId="18" fillId="0" borderId="0" xfId="0" applyNumberFormat="1" applyFont="1"/>
    <xf numFmtId="4" fontId="5" fillId="0" borderId="0" xfId="0" applyNumberFormat="1" applyFont="1"/>
    <xf numFmtId="0" fontId="4" fillId="2" borderId="17" xfId="0" applyFont="1" applyFill="1" applyBorder="1" applyAlignment="1">
      <alignment vertical="top"/>
    </xf>
    <xf numFmtId="166" fontId="11" fillId="0" borderId="0" xfId="0" applyNumberFormat="1" applyFont="1"/>
    <xf numFmtId="0" fontId="4" fillId="0" borderId="0" xfId="0" applyFont="1"/>
    <xf numFmtId="0" fontId="24" fillId="12" borderId="4" xfId="0" applyFont="1" applyFill="1" applyBorder="1" applyAlignment="1">
      <alignment horizontal="left"/>
    </xf>
    <xf numFmtId="166" fontId="18" fillId="0" borderId="0" xfId="0" applyNumberFormat="1" applyFont="1"/>
    <xf numFmtId="0" fontId="4" fillId="2" borderId="9" xfId="0" applyFont="1" applyFill="1" applyBorder="1" applyAlignment="1">
      <alignment vertical="top"/>
    </xf>
    <xf numFmtId="14" fontId="5" fillId="0" borderId="0" xfId="0" applyNumberFormat="1" applyFont="1" applyAlignment="1">
      <alignment horizontal="center"/>
    </xf>
    <xf numFmtId="0" fontId="18" fillId="0" borderId="0" xfId="0" applyFont="1" applyAlignment="1">
      <alignment vertical="top"/>
    </xf>
    <xf numFmtId="166" fontId="18" fillId="0" borderId="0" xfId="0" applyNumberFormat="1" applyFont="1" applyAlignment="1">
      <alignment vertical="top"/>
    </xf>
    <xf numFmtId="0" fontId="25" fillId="0" borderId="0" xfId="0" applyFont="1" applyAlignment="1">
      <alignment vertical="top"/>
    </xf>
    <xf numFmtId="166" fontId="25" fillId="0" borderId="0" xfId="0" applyNumberFormat="1" applyFont="1" applyAlignment="1">
      <alignment vertical="top"/>
    </xf>
    <xf numFmtId="0" fontId="9" fillId="0" borderId="0" xfId="0" applyFont="1"/>
    <xf numFmtId="4" fontId="5" fillId="0" borderId="31" xfId="0" applyNumberFormat="1" applyFont="1" applyBorder="1"/>
    <xf numFmtId="4" fontId="5" fillId="0" borderId="27" xfId="0" applyNumberFormat="1" applyFont="1" applyBorder="1"/>
    <xf numFmtId="0" fontId="6" fillId="0" borderId="0" xfId="0" applyFont="1"/>
    <xf numFmtId="0" fontId="4" fillId="0" borderId="0" xfId="0" applyFont="1" applyAlignment="1">
      <alignment vertical="center"/>
    </xf>
    <xf numFmtId="0" fontId="10" fillId="0" borderId="0" xfId="0" applyFont="1" applyAlignment="1">
      <alignment horizontal="left" wrapText="1"/>
    </xf>
    <xf numFmtId="0" fontId="20" fillId="0" borderId="0" xfId="0" applyFont="1" applyAlignment="1">
      <alignment vertical="top" wrapText="1"/>
    </xf>
    <xf numFmtId="166" fontId="5" fillId="0" borderId="0" xfId="0" applyNumberFormat="1" applyFont="1"/>
    <xf numFmtId="14" fontId="6" fillId="0" borderId="0" xfId="0" applyNumberFormat="1" applyFont="1" applyProtection="1">
      <protection locked="0"/>
    </xf>
    <xf numFmtId="0" fontId="17" fillId="0" borderId="0" xfId="0" applyFont="1" applyProtection="1">
      <protection locked="0"/>
    </xf>
    <xf numFmtId="165" fontId="6" fillId="0" borderId="0" xfId="0" applyNumberFormat="1" applyFont="1" applyProtection="1">
      <protection locked="0"/>
    </xf>
    <xf numFmtId="4" fontId="6" fillId="0" borderId="0" xfId="0" applyNumberFormat="1" applyFont="1" applyProtection="1">
      <protection locked="0"/>
    </xf>
    <xf numFmtId="166" fontId="5" fillId="0" borderId="4" xfId="0" applyNumberFormat="1" applyFont="1" applyBorder="1"/>
    <xf numFmtId="166" fontId="5" fillId="0" borderId="48" xfId="0" applyNumberFormat="1" applyFont="1" applyBorder="1"/>
    <xf numFmtId="166" fontId="5" fillId="0" borderId="32" xfId="0" applyNumberFormat="1" applyFont="1" applyBorder="1"/>
    <xf numFmtId="0" fontId="33" fillId="0" borderId="0" xfId="0" applyFont="1"/>
    <xf numFmtId="0" fontId="34" fillId="14" borderId="39" xfId="0" applyFont="1" applyFill="1" applyBorder="1" applyAlignment="1">
      <alignment horizontal="left" vertical="center" wrapText="1"/>
    </xf>
    <xf numFmtId="0" fontId="38" fillId="12" borderId="50" xfId="0" applyFont="1" applyFill="1" applyBorder="1" applyAlignment="1">
      <alignment vertical="center" wrapText="1"/>
    </xf>
    <xf numFmtId="0" fontId="38" fillId="12" borderId="51" xfId="0" applyFont="1" applyFill="1" applyBorder="1" applyAlignment="1">
      <alignment vertical="center" wrapText="1"/>
    </xf>
    <xf numFmtId="0" fontId="39" fillId="0" borderId="52"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3" xfId="0" applyFont="1" applyBorder="1" applyAlignment="1">
      <alignment horizontal="center" vertical="center" wrapText="1"/>
    </xf>
    <xf numFmtId="0" fontId="31" fillId="0" borderId="51"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54" xfId="0" applyFont="1" applyBorder="1" applyAlignment="1">
      <alignment horizontal="center" vertical="center" wrapText="1"/>
    </xf>
    <xf numFmtId="0" fontId="39" fillId="2" borderId="14" xfId="0" applyFont="1" applyFill="1" applyBorder="1" applyAlignment="1">
      <alignment vertical="top" wrapText="1"/>
    </xf>
    <xf numFmtId="0" fontId="39" fillId="2" borderId="3" xfId="0" applyFont="1" applyFill="1" applyBorder="1" applyAlignment="1">
      <alignment vertical="top" wrapText="1"/>
    </xf>
    <xf numFmtId="0" fontId="39" fillId="2" borderId="4" xfId="0" applyFont="1" applyFill="1" applyBorder="1" applyAlignment="1">
      <alignment vertical="top" wrapText="1"/>
    </xf>
    <xf numFmtId="0" fontId="40" fillId="0" borderId="0" xfId="0" applyFont="1" applyAlignment="1">
      <alignment vertical="top" wrapText="1"/>
    </xf>
    <xf numFmtId="0" fontId="25" fillId="14" borderId="39" xfId="0" applyFont="1" applyFill="1" applyBorder="1" applyAlignment="1">
      <alignment horizontal="left" vertical="center" wrapText="1"/>
    </xf>
    <xf numFmtId="0" fontId="10" fillId="6" borderId="20" xfId="0" applyFont="1" applyFill="1" applyBorder="1" applyAlignment="1">
      <alignment horizontal="left" wrapText="1"/>
    </xf>
    <xf numFmtId="165" fontId="27" fillId="0" borderId="40" xfId="0" applyNumberFormat="1" applyFont="1" applyBorder="1" applyAlignment="1" applyProtection="1">
      <alignment horizontal="center" vertical="center" wrapText="1"/>
      <protection locked="0"/>
    </xf>
    <xf numFmtId="0" fontId="43" fillId="4" borderId="17" xfId="0" applyFont="1" applyFill="1" applyBorder="1" applyAlignment="1">
      <alignment horizontal="left"/>
    </xf>
    <xf numFmtId="0" fontId="39" fillId="0" borderId="0" xfId="0" applyFont="1" applyAlignment="1">
      <alignment horizontal="left"/>
    </xf>
    <xf numFmtId="0" fontId="40" fillId="0" borderId="0" xfId="0" applyFont="1"/>
    <xf numFmtId="0" fontId="43" fillId="4" borderId="17" xfId="0" applyFont="1" applyFill="1" applyBorder="1"/>
    <xf numFmtId="0" fontId="43" fillId="4" borderId="17" xfId="0" applyFont="1" applyFill="1" applyBorder="1" applyAlignment="1">
      <alignment vertical="top"/>
    </xf>
    <xf numFmtId="0" fontId="31" fillId="13" borderId="5" xfId="0" applyFont="1" applyFill="1" applyBorder="1"/>
    <xf numFmtId="166" fontId="31" fillId="13" borderId="6" xfId="0" applyNumberFormat="1" applyFont="1" applyFill="1" applyBorder="1"/>
    <xf numFmtId="0" fontId="31" fillId="0" borderId="5" xfId="0" applyFont="1" applyBorder="1"/>
    <xf numFmtId="0" fontId="34" fillId="0" borderId="6" xfId="0" applyFont="1" applyBorder="1"/>
    <xf numFmtId="0" fontId="34" fillId="13" borderId="5" xfId="0" applyFont="1" applyFill="1" applyBorder="1"/>
    <xf numFmtId="166" fontId="34" fillId="13" borderId="6" xfId="0" applyNumberFormat="1" applyFont="1" applyFill="1" applyBorder="1"/>
    <xf numFmtId="0" fontId="34" fillId="0" borderId="7" xfId="0" applyFont="1" applyBorder="1" applyAlignment="1">
      <alignment vertical="top"/>
    </xf>
    <xf numFmtId="166" fontId="34" fillId="0" borderId="32" xfId="0" applyNumberFormat="1" applyFont="1" applyBorder="1" applyAlignment="1">
      <alignment vertical="top"/>
    </xf>
    <xf numFmtId="0" fontId="45" fillId="12" borderId="2" xfId="0" applyFont="1" applyFill="1" applyBorder="1" applyAlignment="1">
      <alignment horizontal="left"/>
    </xf>
    <xf numFmtId="0" fontId="39" fillId="0" borderId="17" xfId="0" applyFont="1" applyBorder="1"/>
    <xf numFmtId="0" fontId="39" fillId="0" borderId="0" xfId="0" applyFont="1"/>
    <xf numFmtId="0" fontId="34" fillId="14" borderId="29" xfId="0" applyFont="1" applyFill="1" applyBorder="1" applyAlignment="1">
      <alignment horizontal="left" vertical="center" wrapText="1"/>
    </xf>
    <xf numFmtId="0" fontId="34" fillId="14" borderId="29" xfId="0" applyFont="1" applyFill="1" applyBorder="1" applyAlignment="1">
      <alignment horizontal="center" vertical="center" wrapText="1"/>
    </xf>
    <xf numFmtId="0" fontId="36" fillId="0" borderId="0" xfId="0" applyFont="1"/>
    <xf numFmtId="0" fontId="39" fillId="0" borderId="2" xfId="0" applyFont="1" applyBorder="1" applyAlignment="1">
      <alignment vertical="top" wrapText="1"/>
    </xf>
    <xf numFmtId="0" fontId="39" fillId="0" borderId="14" xfId="0" applyFont="1" applyBorder="1" applyAlignment="1">
      <alignment vertical="top" wrapText="1"/>
    </xf>
    <xf numFmtId="0" fontId="39" fillId="0" borderId="3" xfId="0" applyFont="1" applyBorder="1" applyAlignment="1">
      <alignment vertical="top" wrapText="1"/>
    </xf>
    <xf numFmtId="0" fontId="39" fillId="0" borderId="11" xfId="0" applyFont="1" applyBorder="1" applyAlignment="1">
      <alignment vertical="top" wrapText="1"/>
    </xf>
    <xf numFmtId="0" fontId="39" fillId="0" borderId="19" xfId="0" applyFont="1" applyBorder="1" applyAlignment="1">
      <alignment vertical="top" wrapText="1"/>
    </xf>
    <xf numFmtId="0" fontId="39" fillId="0" borderId="4" xfId="0" applyFont="1" applyBorder="1" applyAlignment="1">
      <alignment vertical="top" wrapText="1"/>
    </xf>
    <xf numFmtId="0" fontId="39" fillId="2" borderId="33" xfId="0" applyFont="1" applyFill="1" applyBorder="1" applyAlignment="1">
      <alignment vertical="top" wrapText="1"/>
    </xf>
    <xf numFmtId="0" fontId="39" fillId="0" borderId="2" xfId="0" applyFont="1" applyBorder="1"/>
    <xf numFmtId="0" fontId="39" fillId="0" borderId="4" xfId="0" applyFont="1" applyBorder="1"/>
    <xf numFmtId="4" fontId="40" fillId="0" borderId="64" xfId="0" applyNumberFormat="1" applyFont="1" applyBorder="1"/>
    <xf numFmtId="4" fontId="40" fillId="0" borderId="65" xfId="0" applyNumberFormat="1" applyFont="1" applyBorder="1"/>
    <xf numFmtId="4" fontId="40" fillId="0" borderId="31" xfId="0" applyNumberFormat="1" applyFont="1" applyBorder="1"/>
    <xf numFmtId="0" fontId="15" fillId="9" borderId="16" xfId="0" applyFont="1" applyFill="1" applyBorder="1" applyAlignment="1">
      <alignment vertical="center" wrapText="1"/>
    </xf>
    <xf numFmtId="0" fontId="15" fillId="9" borderId="15" xfId="0" applyFont="1" applyFill="1" applyBorder="1" applyAlignment="1">
      <alignment vertical="center" wrapText="1"/>
    </xf>
    <xf numFmtId="0" fontId="15" fillId="9" borderId="15" xfId="0" applyFont="1" applyFill="1" applyBorder="1" applyAlignment="1">
      <alignment horizontal="left" vertical="center" wrapText="1"/>
    </xf>
    <xf numFmtId="0" fontId="15" fillId="9" borderId="42" xfId="0" applyFont="1" applyFill="1" applyBorder="1" applyAlignment="1">
      <alignment horizontal="left" vertical="center" wrapText="1"/>
    </xf>
    <xf numFmtId="0" fontId="15" fillId="9" borderId="49" xfId="0" applyFont="1" applyFill="1" applyBorder="1" applyAlignment="1">
      <alignment vertical="center" wrapText="1"/>
    </xf>
    <xf numFmtId="0" fontId="48" fillId="9" borderId="43" xfId="0" applyFont="1" applyFill="1" applyBorder="1" applyAlignment="1">
      <alignment wrapText="1"/>
    </xf>
    <xf numFmtId="0" fontId="48" fillId="9" borderId="45" xfId="0" applyFont="1" applyFill="1" applyBorder="1" applyAlignment="1">
      <alignment wrapText="1"/>
    </xf>
    <xf numFmtId="0" fontId="48" fillId="9" borderId="40" xfId="0" applyFont="1" applyFill="1" applyBorder="1" applyAlignment="1">
      <alignment wrapText="1"/>
    </xf>
    <xf numFmtId="0" fontId="48" fillId="9" borderId="48" xfId="0" applyFont="1" applyFill="1" applyBorder="1" applyAlignment="1">
      <alignment wrapText="1"/>
    </xf>
    <xf numFmtId="0" fontId="16" fillId="0" borderId="31" xfId="0" applyFont="1" applyBorder="1" applyAlignment="1">
      <alignment horizontal="left" vertical="center" wrapText="1"/>
    </xf>
    <xf numFmtId="14" fontId="6" fillId="0" borderId="0" xfId="0" applyNumberFormat="1" applyFont="1"/>
    <xf numFmtId="0" fontId="17" fillId="0" borderId="0" xfId="0" applyFont="1"/>
    <xf numFmtId="165" fontId="6" fillId="0" borderId="0" xfId="0" applyNumberFormat="1" applyFont="1"/>
    <xf numFmtId="4" fontId="6" fillId="0" borderId="0" xfId="0" applyNumberFormat="1" applyFont="1"/>
    <xf numFmtId="0" fontId="39" fillId="0" borderId="59" xfId="0" applyFont="1" applyBorder="1" applyAlignment="1">
      <alignment vertical="top" wrapText="1"/>
    </xf>
    <xf numFmtId="0" fontId="39" fillId="0" borderId="60" xfId="0" applyFont="1" applyBorder="1" applyAlignment="1">
      <alignment vertical="top" wrapText="1"/>
    </xf>
    <xf numFmtId="0" fontId="39" fillId="0" borderId="38" xfId="0" applyFont="1" applyBorder="1" applyAlignment="1">
      <alignment vertical="top" wrapText="1"/>
    </xf>
    <xf numFmtId="0" fontId="39" fillId="0" borderId="61" xfId="0" applyFont="1" applyBorder="1" applyAlignment="1">
      <alignment vertical="top" wrapText="1"/>
    </xf>
    <xf numFmtId="0" fontId="39" fillId="0" borderId="0" xfId="0" applyFont="1" applyAlignment="1">
      <alignment vertical="top" wrapText="1"/>
    </xf>
    <xf numFmtId="0" fontId="39" fillId="0" borderId="66" xfId="0" applyFont="1" applyBorder="1" applyAlignment="1">
      <alignment vertical="top" wrapText="1"/>
    </xf>
    <xf numFmtId="0" fontId="6" fillId="0" borderId="59" xfId="0" applyFont="1" applyBorder="1" applyAlignment="1" applyProtection="1">
      <alignment vertical="top"/>
      <protection locked="0"/>
    </xf>
    <xf numFmtId="0" fontId="6" fillId="0" borderId="60" xfId="0" applyFont="1" applyBorder="1" applyAlignment="1" applyProtection="1">
      <alignment vertical="top"/>
      <protection locked="0"/>
    </xf>
    <xf numFmtId="0" fontId="6" fillId="0" borderId="38" xfId="0" applyFont="1" applyBorder="1" applyAlignment="1" applyProtection="1">
      <alignment vertical="top"/>
      <protection locked="0"/>
    </xf>
    <xf numFmtId="0" fontId="6" fillId="0" borderId="57" xfId="0" applyFont="1" applyBorder="1" applyAlignment="1" applyProtection="1">
      <alignment vertical="top"/>
      <protection locked="0"/>
    </xf>
    <xf numFmtId="14" fontId="6" fillId="0" borderId="60" xfId="0" applyNumberFormat="1" applyFont="1" applyBorder="1" applyAlignment="1" applyProtection="1">
      <alignment vertical="top"/>
      <protection locked="0"/>
    </xf>
    <xf numFmtId="165" fontId="6" fillId="0" borderId="61" xfId="0" applyNumberFormat="1" applyFont="1" applyBorder="1" applyAlignment="1" applyProtection="1">
      <alignment vertical="top"/>
      <protection locked="0"/>
    </xf>
    <xf numFmtId="165" fontId="6" fillId="0" borderId="38" xfId="0" applyNumberFormat="1" applyFont="1" applyBorder="1" applyAlignment="1" applyProtection="1">
      <alignment vertical="top"/>
      <protection locked="0"/>
    </xf>
    <xf numFmtId="165" fontId="6" fillId="0" borderId="60" xfId="0" applyNumberFormat="1" applyFont="1" applyBorder="1" applyAlignment="1" applyProtection="1">
      <alignment vertical="top"/>
      <protection locked="0"/>
    </xf>
    <xf numFmtId="0" fontId="6" fillId="0" borderId="0" xfId="0" applyFont="1" applyAlignment="1" applyProtection="1">
      <alignment vertical="top"/>
      <protection locked="0"/>
    </xf>
    <xf numFmtId="0" fontId="6" fillId="0" borderId="61" xfId="0" applyFont="1" applyBorder="1" applyAlignment="1" applyProtection="1">
      <alignment vertical="top"/>
      <protection locked="0"/>
    </xf>
    <xf numFmtId="0" fontId="6" fillId="0" borderId="5" xfId="0" applyFont="1" applyBorder="1" applyAlignment="1" applyProtection="1">
      <alignment vertical="top"/>
      <protection locked="0"/>
    </xf>
    <xf numFmtId="165" fontId="6" fillId="0" borderId="12" xfId="0" applyNumberFormat="1" applyFont="1" applyBorder="1" applyAlignment="1" applyProtection="1">
      <alignment vertical="top"/>
      <protection locked="0"/>
    </xf>
    <xf numFmtId="4" fontId="6" fillId="0" borderId="1" xfId="0" applyNumberFormat="1" applyFont="1" applyBorder="1" applyAlignment="1" applyProtection="1">
      <alignment vertical="top"/>
      <protection locked="0"/>
    </xf>
    <xf numFmtId="0" fontId="6" fillId="0" borderId="6" xfId="0" applyFont="1" applyBorder="1" applyAlignment="1" applyProtection="1">
      <alignment vertical="top"/>
      <protection locked="0"/>
    </xf>
    <xf numFmtId="0" fontId="6" fillId="0" borderId="15" xfId="0" applyFont="1" applyBorder="1" applyAlignment="1" applyProtection="1">
      <alignment vertical="top"/>
      <protection locked="0"/>
    </xf>
    <xf numFmtId="0" fontId="6" fillId="0" borderId="1" xfId="0" applyFont="1" applyBorder="1" applyAlignment="1" applyProtection="1">
      <alignment vertical="top"/>
      <protection locked="0"/>
    </xf>
    <xf numFmtId="0" fontId="6" fillId="0" borderId="36" xfId="0" applyFont="1" applyBorder="1" applyAlignment="1" applyProtection="1">
      <alignment vertical="top"/>
      <protection locked="0"/>
    </xf>
    <xf numFmtId="14" fontId="6" fillId="0" borderId="15" xfId="0" applyNumberFormat="1" applyFont="1" applyBorder="1" applyAlignment="1" applyProtection="1">
      <alignment vertical="top"/>
      <protection locked="0"/>
    </xf>
    <xf numFmtId="165" fontId="6" fillId="0" borderId="1" xfId="0" applyNumberFormat="1" applyFont="1" applyBorder="1" applyAlignment="1" applyProtection="1">
      <alignment vertical="top"/>
      <protection locked="0"/>
    </xf>
    <xf numFmtId="165" fontId="6" fillId="0" borderId="15" xfId="0" applyNumberFormat="1" applyFont="1" applyBorder="1" applyAlignment="1" applyProtection="1">
      <alignment vertical="top"/>
      <protection locked="0"/>
    </xf>
    <xf numFmtId="0" fontId="6" fillId="0" borderId="12" xfId="0" applyFont="1" applyBorder="1" applyAlignment="1" applyProtection="1">
      <alignment vertical="top"/>
      <protection locked="0"/>
    </xf>
    <xf numFmtId="0" fontId="21" fillId="0" borderId="1" xfId="1" applyBorder="1" applyAlignment="1" applyProtection="1">
      <alignment vertical="top"/>
      <protection locked="0"/>
    </xf>
    <xf numFmtId="0" fontId="22" fillId="0" borderId="1" xfId="1" applyFont="1" applyBorder="1" applyAlignment="1" applyProtection="1">
      <alignment vertical="top"/>
      <protection locked="0"/>
    </xf>
    <xf numFmtId="0" fontId="7" fillId="0" borderId="1" xfId="0" applyFont="1" applyBorder="1" applyAlignment="1" applyProtection="1">
      <alignment vertical="top"/>
      <protection locked="0"/>
    </xf>
    <xf numFmtId="0" fontId="17" fillId="0" borderId="1" xfId="0" applyFont="1" applyBorder="1" applyAlignment="1" applyProtection="1">
      <alignment vertical="top"/>
      <protection locked="0"/>
    </xf>
    <xf numFmtId="0" fontId="6" fillId="0" borderId="7" xfId="0" applyFont="1" applyBorder="1" applyAlignment="1" applyProtection="1">
      <alignment vertical="top"/>
      <protection locked="0"/>
    </xf>
    <xf numFmtId="0" fontId="6" fillId="0" borderId="16" xfId="0" applyFont="1" applyBorder="1" applyAlignment="1" applyProtection="1">
      <alignment vertical="top"/>
      <protection locked="0"/>
    </xf>
    <xf numFmtId="0" fontId="6" fillId="0" borderId="8" xfId="0" applyFont="1" applyBorder="1" applyAlignment="1" applyProtection="1">
      <alignment vertical="top"/>
      <protection locked="0"/>
    </xf>
    <xf numFmtId="0" fontId="6" fillId="0" borderId="37" xfId="0" applyFont="1" applyBorder="1" applyAlignment="1" applyProtection="1">
      <alignment vertical="top"/>
      <protection locked="0"/>
    </xf>
    <xf numFmtId="14" fontId="6" fillId="0" borderId="16" xfId="0" applyNumberFormat="1" applyFont="1" applyBorder="1" applyAlignment="1" applyProtection="1">
      <alignment vertical="top"/>
      <protection locked="0"/>
    </xf>
    <xf numFmtId="0" fontId="17" fillId="0" borderId="8" xfId="0" applyFont="1" applyBorder="1" applyAlignment="1" applyProtection="1">
      <alignment vertical="top"/>
      <protection locked="0"/>
    </xf>
    <xf numFmtId="165" fontId="6" fillId="0" borderId="8" xfId="0" applyNumberFormat="1" applyFont="1" applyBorder="1" applyAlignment="1" applyProtection="1">
      <alignment vertical="top"/>
      <protection locked="0"/>
    </xf>
    <xf numFmtId="165" fontId="6" fillId="0" borderId="16" xfId="0" applyNumberFormat="1" applyFont="1" applyBorder="1" applyAlignment="1" applyProtection="1">
      <alignment vertical="top"/>
      <protection locked="0"/>
    </xf>
    <xf numFmtId="165" fontId="6" fillId="0" borderId="13" xfId="0" applyNumberFormat="1" applyFont="1" applyBorder="1" applyAlignment="1" applyProtection="1">
      <alignment vertical="top"/>
      <protection locked="0"/>
    </xf>
    <xf numFmtId="0" fontId="6" fillId="0" borderId="13" xfId="0" applyFont="1" applyBorder="1" applyAlignment="1" applyProtection="1">
      <alignment vertical="top"/>
      <protection locked="0"/>
    </xf>
    <xf numFmtId="0" fontId="6" fillId="0" borderId="28" xfId="0" applyFont="1" applyBorder="1" applyAlignment="1" applyProtection="1">
      <alignment vertical="top"/>
      <protection locked="0"/>
    </xf>
    <xf numFmtId="4" fontId="6" fillId="0" borderId="29" xfId="0" applyNumberFormat="1" applyFont="1" applyBorder="1" applyAlignment="1" applyProtection="1">
      <alignment vertical="top"/>
      <protection locked="0"/>
    </xf>
    <xf numFmtId="0" fontId="6" fillId="0" borderId="30" xfId="0" applyFont="1" applyBorder="1" applyAlignment="1" applyProtection="1">
      <alignment vertical="top"/>
      <protection locked="0"/>
    </xf>
    <xf numFmtId="166" fontId="6" fillId="0" borderId="12" xfId="0" applyNumberFormat="1" applyFont="1" applyBorder="1" applyAlignment="1" applyProtection="1">
      <alignment vertical="top"/>
      <protection locked="0"/>
    </xf>
    <xf numFmtId="0" fontId="6" fillId="0" borderId="34" xfId="0" applyFont="1" applyBorder="1" applyAlignment="1" applyProtection="1">
      <alignment vertical="top"/>
      <protection locked="0"/>
    </xf>
    <xf numFmtId="166" fontId="6" fillId="0" borderId="1" xfId="0" applyNumberFormat="1" applyFont="1" applyBorder="1" applyAlignment="1" applyProtection="1">
      <alignment vertical="top"/>
      <protection locked="0"/>
    </xf>
    <xf numFmtId="166" fontId="6" fillId="0" borderId="13" xfId="0" applyNumberFormat="1" applyFont="1" applyBorder="1" applyAlignment="1" applyProtection="1">
      <alignment vertical="top"/>
      <protection locked="0"/>
    </xf>
    <xf numFmtId="0" fontId="6" fillId="0" borderId="32" xfId="0" applyFont="1" applyBorder="1" applyAlignment="1" applyProtection="1">
      <alignment vertical="top"/>
      <protection locked="0"/>
    </xf>
    <xf numFmtId="0" fontId="6" fillId="0" borderId="27" xfId="0" applyFont="1" applyBorder="1" applyAlignment="1" applyProtection="1">
      <alignment vertical="top"/>
      <protection locked="0"/>
    </xf>
    <xf numFmtId="0" fontId="5" fillId="0" borderId="17" xfId="0" applyFont="1" applyBorder="1" applyAlignment="1" applyProtection="1">
      <alignment horizontal="right" vertical="top"/>
      <protection locked="0"/>
    </xf>
    <xf numFmtId="0" fontId="5" fillId="0" borderId="0" xfId="0" applyFont="1" applyAlignment="1">
      <alignment horizontal="right" vertical="top"/>
    </xf>
    <xf numFmtId="14" fontId="5" fillId="0" borderId="17" xfId="0" applyNumberFormat="1" applyFont="1" applyBorder="1" applyAlignment="1" applyProtection="1">
      <alignment horizontal="right" vertical="top"/>
      <protection locked="0"/>
    </xf>
    <xf numFmtId="165" fontId="36" fillId="9" borderId="39" xfId="0" applyNumberFormat="1" applyFont="1" applyFill="1" applyBorder="1" applyAlignment="1">
      <alignment horizontal="center" vertical="center" wrapText="1"/>
    </xf>
    <xf numFmtId="165" fontId="36" fillId="9" borderId="29" xfId="0" applyNumberFormat="1"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36" fillId="15" borderId="45" xfId="0" applyFont="1" applyFill="1" applyBorder="1" applyAlignment="1">
      <alignment horizontal="center"/>
    </xf>
    <xf numFmtId="0" fontId="36" fillId="15" borderId="55" xfId="0" applyFont="1" applyFill="1" applyBorder="1" applyAlignment="1">
      <alignment horizontal="center"/>
    </xf>
    <xf numFmtId="0" fontId="36" fillId="15" borderId="47" xfId="0" applyFont="1" applyFill="1" applyBorder="1" applyAlignment="1">
      <alignment horizontal="center"/>
    </xf>
    <xf numFmtId="0" fontId="36" fillId="15" borderId="56" xfId="0" applyFont="1" applyFill="1" applyBorder="1" applyAlignment="1">
      <alignment horizontal="center"/>
    </xf>
    <xf numFmtId="0" fontId="36" fillId="15" borderId="57" xfId="0" applyFont="1" applyFill="1" applyBorder="1" applyAlignment="1">
      <alignment horizontal="center"/>
    </xf>
    <xf numFmtId="0" fontId="36" fillId="15" borderId="58" xfId="0" applyFont="1" applyFill="1" applyBorder="1" applyAlignment="1">
      <alignment horizontal="center"/>
    </xf>
    <xf numFmtId="165" fontId="36" fillId="9" borderId="39" xfId="0" applyNumberFormat="1" applyFont="1" applyFill="1" applyBorder="1" applyAlignment="1">
      <alignment horizontal="center"/>
    </xf>
    <xf numFmtId="165" fontId="36" fillId="9" borderId="29" xfId="0" applyNumberFormat="1" applyFont="1" applyFill="1" applyBorder="1" applyAlignment="1">
      <alignment horizontal="center"/>
    </xf>
    <xf numFmtId="165" fontId="36" fillId="9" borderId="63" xfId="0" applyNumberFormat="1" applyFont="1" applyFill="1" applyBorder="1" applyAlignment="1">
      <alignment horizontal="center"/>
    </xf>
    <xf numFmtId="165" fontId="36" fillId="9" borderId="30" xfId="0" applyNumberFormat="1" applyFont="1" applyFill="1" applyBorder="1" applyAlignment="1">
      <alignment horizontal="center"/>
    </xf>
    <xf numFmtId="0" fontId="26" fillId="16" borderId="18" xfId="0" applyFont="1" applyFill="1" applyBorder="1" applyAlignment="1">
      <alignment horizontal="center" vertical="top" wrapText="1"/>
    </xf>
    <xf numFmtId="0" fontId="26" fillId="16" borderId="19" xfId="0" applyFont="1" applyFill="1" applyBorder="1" applyAlignment="1">
      <alignment horizontal="center" vertical="top" wrapText="1"/>
    </xf>
    <xf numFmtId="0" fontId="26" fillId="16" borderId="20" xfId="0" applyFont="1" applyFill="1" applyBorder="1" applyAlignment="1">
      <alignment horizontal="center" vertical="top" wrapText="1"/>
    </xf>
    <xf numFmtId="0" fontId="40" fillId="2" borderId="23"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40" fillId="2" borderId="25" xfId="0" applyFont="1" applyFill="1" applyBorder="1" applyAlignment="1">
      <alignment horizontal="center" vertical="center" wrapText="1"/>
    </xf>
    <xf numFmtId="166" fontId="27" fillId="0" borderId="12" xfId="0" applyNumberFormat="1" applyFont="1" applyBorder="1" applyAlignment="1" applyProtection="1">
      <alignment horizontal="center" vertical="center"/>
      <protection locked="0"/>
    </xf>
    <xf numFmtId="166" fontId="27" fillId="0" borderId="44" xfId="0" applyNumberFormat="1" applyFont="1" applyBorder="1" applyAlignment="1" applyProtection="1">
      <alignment horizontal="center" vertical="center"/>
      <protection locked="0"/>
    </xf>
    <xf numFmtId="166" fontId="27" fillId="0" borderId="12" xfId="0" applyNumberFormat="1" applyFont="1" applyBorder="1" applyAlignment="1" applyProtection="1">
      <alignment horizontal="center"/>
      <protection locked="0"/>
    </xf>
    <xf numFmtId="166" fontId="27" fillId="0" borderId="44" xfId="0" applyNumberFormat="1" applyFont="1" applyBorder="1" applyAlignment="1" applyProtection="1">
      <alignment horizontal="center"/>
      <protection locked="0"/>
    </xf>
    <xf numFmtId="9" fontId="5" fillId="0" borderId="46" xfId="0" applyNumberFormat="1" applyFont="1" applyBorder="1" applyAlignment="1">
      <alignment horizontal="center"/>
    </xf>
    <xf numFmtId="9" fontId="5" fillId="0" borderId="47" xfId="0" applyNumberFormat="1" applyFont="1" applyBorder="1" applyAlignment="1">
      <alignment horizont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0" fillId="9" borderId="21" xfId="0" applyFont="1" applyFill="1" applyBorder="1" applyAlignment="1">
      <alignment horizontal="left" vertical="center" wrapText="1"/>
    </xf>
    <xf numFmtId="0" fontId="40" fillId="9" borderId="0" xfId="0" applyFont="1" applyFill="1" applyAlignment="1">
      <alignment horizontal="left" vertical="center" wrapText="1"/>
    </xf>
    <xf numFmtId="0" fontId="40" fillId="9" borderId="22" xfId="0" applyFont="1" applyFill="1" applyBorder="1" applyAlignment="1">
      <alignment horizontal="left" vertical="center" wrapText="1"/>
    </xf>
    <xf numFmtId="0" fontId="26" fillId="4" borderId="21"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22" xfId="0" applyFont="1" applyFill="1" applyBorder="1" applyAlignment="1">
      <alignment horizontal="left" vertical="center" wrapText="1"/>
    </xf>
    <xf numFmtId="164" fontId="43" fillId="4" borderId="18" xfId="0" applyNumberFormat="1" applyFont="1" applyFill="1" applyBorder="1" applyAlignment="1">
      <alignment horizontal="justify" vertical="center" wrapText="1"/>
    </xf>
    <xf numFmtId="164" fontId="43" fillId="4" borderId="19" xfId="0" applyNumberFormat="1" applyFont="1" applyFill="1" applyBorder="1" applyAlignment="1">
      <alignment horizontal="justify" vertical="center" wrapText="1"/>
    </xf>
    <xf numFmtId="164" fontId="43" fillId="4" borderId="20" xfId="0" applyNumberFormat="1" applyFont="1" applyFill="1" applyBorder="1" applyAlignment="1">
      <alignment horizontal="justify" vertical="center" wrapText="1"/>
    </xf>
    <xf numFmtId="164" fontId="43" fillId="4" borderId="21" xfId="0" applyNumberFormat="1" applyFont="1" applyFill="1" applyBorder="1" applyAlignment="1">
      <alignment horizontal="justify" vertical="center" wrapText="1"/>
    </xf>
    <xf numFmtId="164" fontId="43" fillId="4" borderId="0" xfId="0" applyNumberFormat="1" applyFont="1" applyFill="1" applyAlignment="1">
      <alignment horizontal="justify" vertical="center" wrapText="1"/>
    </xf>
    <xf numFmtId="164" fontId="43" fillId="4" borderId="22" xfId="0" applyNumberFormat="1" applyFont="1" applyFill="1" applyBorder="1" applyAlignment="1">
      <alignment horizontal="justify" vertical="center" wrapText="1"/>
    </xf>
    <xf numFmtId="164" fontId="43" fillId="4" borderId="23" xfId="0" applyNumberFormat="1" applyFont="1" applyFill="1" applyBorder="1" applyAlignment="1">
      <alignment horizontal="justify" vertical="center" wrapText="1"/>
    </xf>
    <xf numFmtId="164" fontId="43" fillId="4" borderId="24" xfId="0" applyNumberFormat="1" applyFont="1" applyFill="1" applyBorder="1" applyAlignment="1">
      <alignment horizontal="justify" vertical="center" wrapText="1"/>
    </xf>
    <xf numFmtId="164" fontId="43" fillId="4" borderId="25" xfId="0" applyNumberFormat="1" applyFont="1" applyFill="1" applyBorder="1" applyAlignment="1">
      <alignment horizontal="justify" vertical="center" wrapText="1"/>
    </xf>
    <xf numFmtId="0" fontId="19" fillId="11" borderId="0" xfId="0" applyFont="1" applyFill="1" applyAlignment="1">
      <alignment horizontal="center"/>
    </xf>
    <xf numFmtId="4" fontId="5" fillId="0" borderId="0" xfId="0" applyNumberFormat="1" applyFont="1" applyAlignment="1">
      <alignment horizontal="center"/>
    </xf>
    <xf numFmtId="0" fontId="5" fillId="0" borderId="0" xfId="0" applyFont="1" applyAlignment="1">
      <alignment horizontal="left"/>
    </xf>
    <xf numFmtId="0" fontId="28" fillId="10" borderId="0" xfId="0" applyFont="1" applyFill="1" applyAlignment="1">
      <alignment horizontal="center" vertical="center" wrapText="1"/>
    </xf>
    <xf numFmtId="0" fontId="23" fillId="10" borderId="0" xfId="0" applyFont="1" applyFill="1" applyAlignment="1">
      <alignment horizontal="center" vertical="center" wrapText="1"/>
    </xf>
    <xf numFmtId="0" fontId="40" fillId="2" borderId="9" xfId="0" applyFont="1" applyFill="1" applyBorder="1" applyAlignment="1">
      <alignment horizontal="left" vertical="center" wrapText="1"/>
    </xf>
    <xf numFmtId="0" fontId="40" fillId="2" borderId="10" xfId="0" applyFont="1" applyFill="1" applyBorder="1" applyAlignment="1">
      <alignment horizontal="left" vertical="center" wrapText="1"/>
    </xf>
    <xf numFmtId="0" fontId="40" fillId="2" borderId="35" xfId="0" applyFont="1" applyFill="1" applyBorder="1" applyAlignment="1">
      <alignment horizontal="left" vertical="center" wrapText="1"/>
    </xf>
    <xf numFmtId="0" fontId="10" fillId="6" borderId="18" xfId="0" applyFont="1" applyFill="1" applyBorder="1" applyAlignment="1">
      <alignment horizontal="left" vertical="top" wrapText="1"/>
    </xf>
    <xf numFmtId="0" fontId="10" fillId="6" borderId="19" xfId="0" applyFont="1" applyFill="1" applyBorder="1" applyAlignment="1">
      <alignment horizontal="left" vertical="top" wrapText="1"/>
    </xf>
    <xf numFmtId="0" fontId="34" fillId="14" borderId="39" xfId="0" applyFont="1" applyFill="1" applyBorder="1" applyAlignment="1">
      <alignment horizontal="center" vertical="center" wrapText="1"/>
    </xf>
    <xf numFmtId="0" fontId="34" fillId="14" borderId="29" xfId="0" applyFont="1" applyFill="1" applyBorder="1" applyAlignment="1">
      <alignment horizontal="center" vertical="center" wrapText="1"/>
    </xf>
    <xf numFmtId="0" fontId="34" fillId="14" borderId="62" xfId="0" applyFont="1" applyFill="1" applyBorder="1" applyAlignment="1">
      <alignment horizontal="center" vertical="center" wrapText="1"/>
    </xf>
    <xf numFmtId="0" fontId="34" fillId="14" borderId="28" xfId="0" applyFont="1" applyFill="1" applyBorder="1" applyAlignment="1">
      <alignment horizontal="center" vertical="center" wrapText="1"/>
    </xf>
    <xf numFmtId="0" fontId="30" fillId="16" borderId="9" xfId="0" applyFont="1" applyFill="1" applyBorder="1" applyAlignment="1">
      <alignment horizontal="center"/>
    </xf>
    <xf numFmtId="0" fontId="30" fillId="16" borderId="10" xfId="0" applyFont="1" applyFill="1" applyBorder="1" applyAlignment="1">
      <alignment horizontal="center"/>
    </xf>
    <xf numFmtId="0" fontId="30" fillId="16" borderId="35" xfId="0" applyFont="1" applyFill="1" applyBorder="1" applyAlignment="1">
      <alignment horizontal="center"/>
    </xf>
    <xf numFmtId="14" fontId="36" fillId="9" borderId="39" xfId="0" applyNumberFormat="1" applyFont="1" applyFill="1" applyBorder="1" applyAlignment="1">
      <alignment horizontal="center" vertical="center"/>
    </xf>
    <xf numFmtId="14" fontId="36" fillId="9" borderId="29" xfId="0" applyNumberFormat="1" applyFont="1" applyFill="1" applyBorder="1" applyAlignment="1">
      <alignment horizontal="center" vertical="center"/>
    </xf>
    <xf numFmtId="0" fontId="36" fillId="9" borderId="39" xfId="0" applyFont="1" applyFill="1" applyBorder="1" applyAlignment="1">
      <alignment horizontal="center" vertical="center"/>
    </xf>
    <xf numFmtId="0" fontId="36" fillId="9" borderId="29" xfId="0" applyFont="1" applyFill="1" applyBorder="1" applyAlignment="1">
      <alignment horizontal="center" vertical="center"/>
    </xf>
    <xf numFmtId="0" fontId="10" fillId="4" borderId="40" xfId="0" applyFont="1" applyFill="1" applyBorder="1" applyAlignment="1">
      <alignment horizontal="center"/>
    </xf>
    <xf numFmtId="0" fontId="10" fillId="4" borderId="41" xfId="0" applyFont="1" applyFill="1" applyBorder="1" applyAlignment="1">
      <alignment horizontal="center"/>
    </xf>
    <xf numFmtId="0" fontId="10" fillId="4" borderId="42" xfId="0" applyFont="1" applyFill="1" applyBorder="1" applyAlignment="1">
      <alignment horizontal="center"/>
    </xf>
  </cellXfs>
  <cellStyles count="2">
    <cellStyle name="Normal" xfId="0" builtinId="0"/>
    <cellStyle name="Normal 3 2" xfId="1" xr:uid="{00000000-0005-0000-0000-000001000000}"/>
  </cellStyles>
  <dxfs count="12">
    <dxf>
      <font>
        <color rgb="FF9C0006"/>
      </font>
      <fill>
        <patternFill patternType="solid">
          <bgColor theme="0" tint="-0.34998626667073579"/>
        </patternFill>
      </fill>
    </dxf>
    <dxf>
      <font>
        <color rgb="FF9C0006"/>
      </font>
      <fill>
        <patternFill patternType="solid">
          <bgColor theme="0" tint="-0.34998626667073579"/>
        </patternFill>
      </fill>
    </dxf>
    <dxf>
      <font>
        <color rgb="FF9C0006"/>
      </font>
      <fill>
        <patternFill>
          <bgColor rgb="FFFFC7CE"/>
        </patternFill>
      </fill>
    </dxf>
    <dxf>
      <fill>
        <patternFill>
          <bgColor theme="9"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s>
  <tableStyles count="0" defaultTableStyle="TableStyleMedium2" defaultPivotStyle="PivotStyleLight16"/>
  <colors>
    <mruColors>
      <color rgb="FF7AD4A9"/>
      <color rgb="FF2DAE76"/>
      <color rgb="FF1FBD6A"/>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17182</xdr:colOff>
      <xdr:row>0</xdr:row>
      <xdr:rowOff>38100</xdr:rowOff>
    </xdr:from>
    <xdr:to>
      <xdr:col>0</xdr:col>
      <xdr:colOff>1742036</xdr:colOff>
      <xdr:row>3</xdr:row>
      <xdr:rowOff>284977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7182" y="38100"/>
          <a:ext cx="1728029" cy="983477"/>
        </a:xfrm>
        <a:prstGeom prst="rect">
          <a:avLst/>
        </a:prstGeom>
      </xdr:spPr>
    </xdr:pic>
    <xdr:clientData/>
  </xdr:twoCellAnchor>
</xdr:wsDr>
</file>

<file path=xl/theme/theme1.xml><?xml version="1.0" encoding="utf-8"?>
<a:theme xmlns:a="http://schemas.openxmlformats.org/drawingml/2006/main" name="Office Theme">
  <a:themeElements>
    <a:clrScheme name="Salix">
      <a:dk1>
        <a:sysClr val="windowText" lastClr="000000"/>
      </a:dk1>
      <a:lt1>
        <a:sysClr val="window" lastClr="FFFFFF"/>
      </a:lt1>
      <a:dk2>
        <a:srgbClr val="44546A"/>
      </a:dk2>
      <a:lt2>
        <a:srgbClr val="E7E6E6"/>
      </a:lt2>
      <a:accent1>
        <a:srgbClr val="2F9E76"/>
      </a:accent1>
      <a:accent2>
        <a:srgbClr val="382573"/>
      </a:accent2>
      <a:accent3>
        <a:srgbClr val="6BC3C4"/>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63"/>
  <sheetViews>
    <sheetView showGridLines="0" topLeftCell="A48" zoomScaleNormal="100" workbookViewId="0">
      <selection activeCell="B50" sqref="B50:B51"/>
    </sheetView>
  </sheetViews>
  <sheetFormatPr defaultColWidth="9.140625" defaultRowHeight="15"/>
  <cols>
    <col min="2" max="2" width="125.140625" customWidth="1"/>
  </cols>
  <sheetData>
    <row r="1" spans="2:2" ht="15.75" thickBot="1"/>
    <row r="2" spans="2:2" ht="15.6" customHeight="1" thickBot="1">
      <c r="B2" s="10" t="s">
        <v>0</v>
      </c>
    </row>
    <row r="3" spans="2:2" ht="15.75" thickBot="1">
      <c r="B3" s="13" t="s">
        <v>1</v>
      </c>
    </row>
    <row r="4" spans="2:2" ht="15.75" thickBot="1">
      <c r="B4" s="12" t="s">
        <v>2</v>
      </c>
    </row>
    <row r="5" spans="2:2">
      <c r="B5" s="13" t="s">
        <v>3</v>
      </c>
    </row>
    <row r="6" spans="2:2">
      <c r="B6" s="14" t="s">
        <v>4</v>
      </c>
    </row>
    <row r="7" spans="2:2">
      <c r="B7" s="14" t="s">
        <v>5</v>
      </c>
    </row>
    <row r="8" spans="2:2">
      <c r="B8" s="14" t="s">
        <v>6</v>
      </c>
    </row>
    <row r="9" spans="2:2">
      <c r="B9" s="14" t="s">
        <v>7</v>
      </c>
    </row>
    <row r="10" spans="2:2">
      <c r="B10" s="14" t="s">
        <v>8</v>
      </c>
    </row>
    <row r="11" spans="2:2">
      <c r="B11" s="14" t="s">
        <v>9</v>
      </c>
    </row>
    <row r="12" spans="2:2" ht="15.75" thickBot="1">
      <c r="B12" s="14" t="s">
        <v>10</v>
      </c>
    </row>
    <row r="13" spans="2:2" ht="15.75" thickBot="1">
      <c r="B13" s="15" t="s">
        <v>11</v>
      </c>
    </row>
    <row r="14" spans="2:2" ht="22.5">
      <c r="B14" s="123" t="s">
        <v>12</v>
      </c>
    </row>
    <row r="15" spans="2:2" ht="32.1" customHeight="1">
      <c r="B15" s="11" t="s">
        <v>13</v>
      </c>
    </row>
    <row r="16" spans="2:2">
      <c r="B16" s="16" t="s">
        <v>14</v>
      </c>
    </row>
    <row r="17" spans="2:2" ht="34.5" customHeight="1">
      <c r="B17" s="11" t="s">
        <v>15</v>
      </c>
    </row>
    <row r="18" spans="2:2" ht="61.5" customHeight="1">
      <c r="B18" s="11" t="s">
        <v>16</v>
      </c>
    </row>
    <row r="19" spans="2:2" ht="24.95" customHeight="1" thickBot="1">
      <c r="B19" s="11" t="s">
        <v>17</v>
      </c>
    </row>
    <row r="20" spans="2:2" ht="15.75" thickBot="1">
      <c r="B20" s="15" t="s">
        <v>18</v>
      </c>
    </row>
    <row r="21" spans="2:2">
      <c r="B21" s="17" t="s">
        <v>19</v>
      </c>
    </row>
    <row r="22" spans="2:2" ht="5.0999999999999996" customHeight="1">
      <c r="B22" s="11"/>
    </row>
    <row r="23" spans="2:2" ht="22.5">
      <c r="B23" s="11" t="s">
        <v>20</v>
      </c>
    </row>
    <row r="24" spans="2:2" ht="22.5">
      <c r="B24" s="11" t="s">
        <v>21</v>
      </c>
    </row>
    <row r="25" spans="2:2" ht="22.5">
      <c r="B25" s="11" t="s">
        <v>22</v>
      </c>
    </row>
    <row r="26" spans="2:2">
      <c r="B26" s="16" t="s">
        <v>23</v>
      </c>
    </row>
    <row r="27" spans="2:2">
      <c r="B27" s="11" t="s">
        <v>24</v>
      </c>
    </row>
    <row r="28" spans="2:2">
      <c r="B28" s="11" t="s">
        <v>25</v>
      </c>
    </row>
    <row r="29" spans="2:2" ht="33.75">
      <c r="B29" s="11" t="s">
        <v>26</v>
      </c>
    </row>
    <row r="30" spans="2:2">
      <c r="B30" s="16" t="s">
        <v>27</v>
      </c>
    </row>
    <row r="31" spans="2:2">
      <c r="B31" s="16" t="s">
        <v>28</v>
      </c>
    </row>
    <row r="32" spans="2:2">
      <c r="B32" s="16" t="s">
        <v>29</v>
      </c>
    </row>
    <row r="33" spans="2:2">
      <c r="B33" s="16" t="s">
        <v>30</v>
      </c>
    </row>
    <row r="34" spans="2:2">
      <c r="B34" s="11" t="s">
        <v>31</v>
      </c>
    </row>
    <row r="35" spans="2:2" ht="33.75">
      <c r="B35" s="11" t="s">
        <v>32</v>
      </c>
    </row>
    <row r="36" spans="2:2">
      <c r="B36" s="16" t="s">
        <v>33</v>
      </c>
    </row>
    <row r="37" spans="2:2" ht="23.25" thickBot="1">
      <c r="B37" s="16" t="s">
        <v>34</v>
      </c>
    </row>
    <row r="38" spans="2:2" ht="15.75" thickBot="1">
      <c r="B38" s="15" t="s">
        <v>35</v>
      </c>
    </row>
    <row r="39" spans="2:2" ht="22.5">
      <c r="B39" s="17" t="s">
        <v>36</v>
      </c>
    </row>
    <row r="40" spans="2:2" ht="249.6" customHeight="1">
      <c r="B40" s="11" t="s">
        <v>37</v>
      </c>
    </row>
    <row r="41" spans="2:2" ht="22.5">
      <c r="B41" s="11" t="s">
        <v>20</v>
      </c>
    </row>
    <row r="42" spans="2:2" ht="22.5">
      <c r="B42" s="11" t="s">
        <v>38</v>
      </c>
    </row>
    <row r="43" spans="2:2" ht="22.5">
      <c r="B43" s="11" t="s">
        <v>39</v>
      </c>
    </row>
    <row r="44" spans="2:2">
      <c r="B44" s="16" t="s">
        <v>23</v>
      </c>
    </row>
    <row r="45" spans="2:2">
      <c r="B45" s="11" t="s">
        <v>24</v>
      </c>
    </row>
    <row r="46" spans="2:2">
      <c r="B46" s="11" t="s">
        <v>40</v>
      </c>
    </row>
    <row r="47" spans="2:2" ht="33.75">
      <c r="B47" s="11" t="s">
        <v>41</v>
      </c>
    </row>
    <row r="48" spans="2:2">
      <c r="B48" s="16" t="s">
        <v>42</v>
      </c>
    </row>
    <row r="49" spans="2:2">
      <c r="B49" s="16" t="s">
        <v>28</v>
      </c>
    </row>
    <row r="50" spans="2:2">
      <c r="B50" s="11" t="s">
        <v>31</v>
      </c>
    </row>
    <row r="51" spans="2:2" ht="22.5">
      <c r="B51" s="16" t="s">
        <v>43</v>
      </c>
    </row>
    <row r="52" spans="2:2">
      <c r="B52" s="16" t="s">
        <v>33</v>
      </c>
    </row>
    <row r="53" spans="2:2" ht="23.25" thickBot="1">
      <c r="B53" s="16" t="s">
        <v>44</v>
      </c>
    </row>
    <row r="54" spans="2:2" ht="15.75" thickBot="1">
      <c r="B54" s="15" t="s">
        <v>45</v>
      </c>
    </row>
    <row r="55" spans="2:2" ht="67.5">
      <c r="B55" s="17" t="s">
        <v>46</v>
      </c>
    </row>
    <row r="56" spans="2:2">
      <c r="B56" s="11"/>
    </row>
    <row r="57" spans="2:2" ht="22.5">
      <c r="B57" s="11" t="s">
        <v>20</v>
      </c>
    </row>
    <row r="58" spans="2:2" ht="22.5">
      <c r="B58" s="16" t="s">
        <v>47</v>
      </c>
    </row>
    <row r="59" spans="2:2" ht="22.5">
      <c r="B59" s="11" t="s">
        <v>22</v>
      </c>
    </row>
    <row r="60" spans="2:2">
      <c r="B60" s="16" t="s">
        <v>42</v>
      </c>
    </row>
    <row r="61" spans="2:2">
      <c r="B61" s="16" t="s">
        <v>28</v>
      </c>
    </row>
    <row r="62" spans="2:2">
      <c r="B62" s="16" t="s">
        <v>33</v>
      </c>
    </row>
    <row r="63" spans="2:2" ht="15.75" thickBot="1">
      <c r="B63" s="22" t="s">
        <v>48</v>
      </c>
    </row>
  </sheetData>
  <sheetProtection algorithmName="SHA-512" hashValue="iCMt5XRu5wZvXDCsJcqBeTVIcZVmUX2A37PGtRAJfCDcri64agqqk51nfHKhXgCql4mVexWtSWHH8FmIIImfmQ==" saltValue="kw9zEne3im5A/MPh8+1RhQ==" spinCount="100000" sheet="1" selectLockedCells="1" selectUnlockedCells="1"/>
  <pageMargins left="0.7" right="0.7" top="0.75" bottom="0.75" header="0.3" footer="0.3"/>
  <pageSetup orientation="portrait" verticalDpi="0"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2:Y408"/>
  <sheetViews>
    <sheetView showGridLines="0" tabSelected="1" topLeftCell="A70" zoomScale="60" zoomScaleNormal="60" workbookViewId="0">
      <selection activeCell="H89" sqref="H89"/>
    </sheetView>
  </sheetViews>
  <sheetFormatPr defaultColWidth="8.5703125" defaultRowHeight="12.75"/>
  <cols>
    <col min="1" max="1" width="41.42578125" style="23" customWidth="1"/>
    <col min="2" max="2" width="28" style="23" bestFit="1" customWidth="1"/>
    <col min="3" max="3" width="29.140625" style="23" customWidth="1"/>
    <col min="4" max="4" width="18.5703125" style="23" customWidth="1"/>
    <col min="5" max="5" width="33.42578125" style="23" customWidth="1"/>
    <col min="6" max="6" width="35.42578125" style="23" customWidth="1"/>
    <col min="7" max="7" width="49.42578125" style="23" customWidth="1"/>
    <col min="8" max="8" width="25.42578125" style="23" customWidth="1"/>
    <col min="9" max="9" width="29.5703125" style="23" customWidth="1"/>
    <col min="10" max="10" width="19.5703125" style="23" customWidth="1"/>
    <col min="11" max="11" width="29.42578125" style="23" customWidth="1"/>
    <col min="12" max="13" width="26.5703125" style="23" customWidth="1"/>
    <col min="14" max="14" width="29" style="23" customWidth="1"/>
    <col min="15" max="15" width="22.5703125" style="23" customWidth="1"/>
    <col min="16" max="16" width="18.42578125" style="23" customWidth="1"/>
    <col min="17" max="17" width="47" style="23" customWidth="1"/>
    <col min="18" max="18" width="21.140625" style="23" customWidth="1"/>
    <col min="19" max="19" width="20.42578125" style="23" customWidth="1"/>
    <col min="20" max="20" width="44.5703125" style="23" customWidth="1"/>
    <col min="21" max="21" width="39.140625" style="23" customWidth="1"/>
    <col min="22" max="22" width="16.5703125" style="23" customWidth="1"/>
    <col min="23" max="23" width="16.85546875" style="9" customWidth="1"/>
    <col min="24" max="24" width="15.85546875" style="9" customWidth="1"/>
    <col min="25" max="16384" width="8.5703125" style="9"/>
  </cols>
  <sheetData>
    <row r="2" spans="1:25" ht="29.25">
      <c r="D2" s="228" t="s">
        <v>49</v>
      </c>
      <c r="E2" s="228"/>
      <c r="F2" s="228"/>
      <c r="G2" s="228"/>
      <c r="H2" s="228"/>
      <c r="I2" s="228"/>
      <c r="J2" s="228"/>
      <c r="K2" s="228"/>
      <c r="L2" s="228"/>
      <c r="M2" s="228"/>
    </row>
    <row r="3" spans="1:25" ht="15.75" customHeight="1">
      <c r="E3" s="24"/>
      <c r="F3" s="24"/>
      <c r="G3" s="24"/>
      <c r="H3" s="24"/>
      <c r="I3" s="24"/>
      <c r="J3" s="24"/>
      <c r="K3" s="24"/>
      <c r="L3" s="24"/>
    </row>
    <row r="4" spans="1:25" ht="140.1" customHeight="1">
      <c r="A4" s="9"/>
      <c r="B4" s="9"/>
      <c r="C4" s="9"/>
      <c r="D4" s="9"/>
      <c r="E4" s="26"/>
      <c r="F4" s="231" t="s">
        <v>50</v>
      </c>
      <c r="G4" s="232"/>
      <c r="H4" s="232"/>
      <c r="I4" s="232"/>
      <c r="J4" s="26"/>
      <c r="K4" s="26"/>
      <c r="L4" s="26"/>
      <c r="M4" s="9"/>
      <c r="N4" s="9"/>
      <c r="O4" s="9"/>
      <c r="P4" s="9"/>
      <c r="Q4" s="9"/>
      <c r="R4" s="9"/>
      <c r="S4" s="9"/>
      <c r="T4" s="9"/>
      <c r="U4" s="9"/>
      <c r="V4" s="9"/>
    </row>
    <row r="5" spans="1:25" ht="15.75" customHeight="1">
      <c r="A5" s="9"/>
      <c r="B5" s="9"/>
      <c r="C5" s="9"/>
      <c r="D5" s="9"/>
      <c r="E5" s="26"/>
      <c r="F5" s="26"/>
      <c r="G5" s="26"/>
      <c r="H5" s="26"/>
      <c r="I5" s="26"/>
      <c r="J5" s="26"/>
      <c r="K5" s="26"/>
      <c r="L5" s="26"/>
      <c r="M5" s="9"/>
      <c r="N5" s="9"/>
      <c r="O5" s="9"/>
      <c r="P5" s="9"/>
      <c r="Q5" s="9"/>
      <c r="R5" s="9"/>
      <c r="S5" s="9"/>
      <c r="T5" s="9"/>
      <c r="U5" s="9"/>
      <c r="V5" s="9"/>
    </row>
    <row r="6" spans="1:25" s="27" customFormat="1" ht="14.25" customHeight="1" thickBot="1">
      <c r="E6" s="26"/>
      <c r="F6" s="26"/>
      <c r="G6" s="26"/>
      <c r="H6" s="26"/>
      <c r="I6" s="26"/>
      <c r="J6" s="26"/>
      <c r="K6" s="26"/>
      <c r="L6" s="26"/>
    </row>
    <row r="7" spans="1:25" ht="18" customHeight="1">
      <c r="A7" s="9"/>
      <c r="B7" s="9"/>
      <c r="C7" s="9"/>
      <c r="D7" s="9"/>
      <c r="E7" s="57"/>
      <c r="F7" s="249" t="s">
        <v>51</v>
      </c>
      <c r="G7" s="250"/>
      <c r="H7" s="250"/>
      <c r="I7" s="251"/>
      <c r="J7" s="28"/>
      <c r="K7" s="28"/>
      <c r="L7" s="28"/>
      <c r="M7" s="28"/>
      <c r="N7" s="9"/>
      <c r="O7" s="9"/>
      <c r="P7" s="9"/>
      <c r="Q7" s="9"/>
      <c r="R7" s="9"/>
      <c r="S7" s="9"/>
      <c r="T7" s="9"/>
      <c r="U7" s="9"/>
      <c r="V7" s="9"/>
    </row>
    <row r="8" spans="1:25" ht="92.1" customHeight="1">
      <c r="A8" s="219" t="s">
        <v>52</v>
      </c>
      <c r="B8" s="220"/>
      <c r="C8" s="221"/>
      <c r="D8" s="29"/>
      <c r="E8" s="30"/>
      <c r="F8" s="119" t="s">
        <v>53</v>
      </c>
      <c r="G8" s="115" t="s">
        <v>54</v>
      </c>
      <c r="H8" s="201"/>
      <c r="I8" s="202"/>
      <c r="J8" s="31"/>
      <c r="K8" s="31"/>
      <c r="L8" s="31"/>
      <c r="M8" s="32"/>
      <c r="N8" s="31"/>
      <c r="O8" s="9"/>
      <c r="P8" s="9"/>
      <c r="Q8" s="9"/>
      <c r="R8" s="9"/>
      <c r="S8" s="9"/>
      <c r="T8" s="9"/>
      <c r="U8" s="9"/>
      <c r="V8" s="9"/>
    </row>
    <row r="9" spans="1:25" ht="48.95" customHeight="1">
      <c r="A9" s="222"/>
      <c r="B9" s="223"/>
      <c r="C9" s="224"/>
      <c r="D9" s="29"/>
      <c r="E9" s="30"/>
      <c r="F9" s="119" t="s">
        <v>55</v>
      </c>
      <c r="G9" s="116" t="s">
        <v>56</v>
      </c>
      <c r="H9" s="203"/>
      <c r="I9" s="204"/>
      <c r="J9" s="31"/>
      <c r="K9" s="31"/>
      <c r="L9" s="31"/>
      <c r="M9" s="32"/>
      <c r="N9" s="31"/>
      <c r="O9" s="9"/>
      <c r="P9" s="9"/>
      <c r="Q9" s="9"/>
      <c r="R9" s="9"/>
      <c r="S9" s="9"/>
      <c r="T9" s="9"/>
      <c r="U9" s="9"/>
      <c r="V9" s="9"/>
    </row>
    <row r="10" spans="1:25" ht="216.95" customHeight="1">
      <c r="A10" s="222"/>
      <c r="B10" s="223"/>
      <c r="C10" s="224"/>
      <c r="D10" s="29"/>
      <c r="E10" s="30"/>
      <c r="F10" s="120" t="s">
        <v>57</v>
      </c>
      <c r="G10" s="114" t="s">
        <v>58</v>
      </c>
      <c r="H10" s="205" t="e">
        <f>H11/H8</f>
        <v>#DIV/0!</v>
      </c>
      <c r="I10" s="206"/>
      <c r="J10" s="33"/>
      <c r="K10" s="33"/>
      <c r="L10" s="33"/>
      <c r="M10" s="34"/>
      <c r="N10" s="31"/>
      <c r="O10" s="9"/>
      <c r="P10" s="9"/>
      <c r="Q10" s="9"/>
      <c r="R10" s="9"/>
      <c r="S10" s="9"/>
      <c r="T10" s="9"/>
      <c r="U10" s="9"/>
      <c r="V10" s="9"/>
    </row>
    <row r="11" spans="1:25" ht="236.25" customHeight="1">
      <c r="A11" s="222"/>
      <c r="B11" s="223"/>
      <c r="C11" s="224"/>
      <c r="D11" s="29"/>
      <c r="E11" s="30"/>
      <c r="F11" s="121" t="s">
        <v>59</v>
      </c>
      <c r="G11" s="117" t="s">
        <v>60</v>
      </c>
      <c r="H11" s="82"/>
      <c r="I11" s="63">
        <f>K75</f>
        <v>0</v>
      </c>
      <c r="J11" s="9"/>
      <c r="K11" s="31"/>
      <c r="L11" s="31"/>
      <c r="M11" s="35"/>
      <c r="N11" s="31"/>
      <c r="O11" s="9"/>
      <c r="P11" s="9"/>
      <c r="Q11" s="9"/>
      <c r="R11" s="9"/>
      <c r="S11" s="9"/>
      <c r="T11" s="9"/>
      <c r="U11" s="9"/>
      <c r="V11" s="9"/>
    </row>
    <row r="12" spans="1:25" ht="80.45" customHeight="1">
      <c r="A12" s="225"/>
      <c r="B12" s="226"/>
      <c r="C12" s="227"/>
      <c r="D12" s="29"/>
      <c r="E12" s="30"/>
      <c r="F12" s="122" t="s">
        <v>61</v>
      </c>
      <c r="G12" s="118" t="s">
        <v>62</v>
      </c>
      <c r="H12" s="64">
        <f>H8-H9-H11</f>
        <v>0</v>
      </c>
      <c r="I12" s="65">
        <f>D134</f>
        <v>0</v>
      </c>
      <c r="J12" s="31"/>
      <c r="K12" s="31"/>
      <c r="L12" s="31"/>
      <c r="M12" s="32"/>
      <c r="N12" s="31"/>
      <c r="O12" s="9"/>
      <c r="P12" s="9"/>
      <c r="Q12" s="9"/>
      <c r="R12" s="9"/>
      <c r="S12" s="9"/>
      <c r="T12" s="9"/>
      <c r="U12" s="9"/>
      <c r="V12" s="9"/>
    </row>
    <row r="13" spans="1:25" ht="12.6" customHeight="1" thickBot="1">
      <c r="A13" s="9"/>
      <c r="B13" s="9"/>
      <c r="C13" s="9"/>
      <c r="D13" s="9"/>
      <c r="E13" s="9"/>
      <c r="F13" s="9"/>
      <c r="G13" s="9"/>
      <c r="H13" s="58"/>
      <c r="I13" s="58"/>
      <c r="J13" s="36"/>
      <c r="K13" s="36"/>
      <c r="L13" s="36"/>
      <c r="M13" s="31"/>
      <c r="N13" s="31"/>
      <c r="O13" s="9"/>
      <c r="P13" s="9"/>
      <c r="Q13" s="9"/>
      <c r="R13" s="9"/>
      <c r="S13" s="9"/>
      <c r="T13" s="9"/>
      <c r="U13" s="9"/>
      <c r="V13" s="9"/>
    </row>
    <row r="14" spans="1:25" ht="15" hidden="1" customHeight="1" thickBot="1">
      <c r="A14" s="9"/>
      <c r="B14" s="37"/>
      <c r="C14" s="9"/>
      <c r="D14" s="9"/>
      <c r="E14" s="9"/>
      <c r="F14" s="230"/>
      <c r="G14" s="230"/>
      <c r="H14" s="229"/>
      <c r="I14" s="229"/>
      <c r="J14" s="31"/>
      <c r="K14" s="31"/>
      <c r="L14" s="31"/>
      <c r="M14" s="38"/>
      <c r="N14" s="31"/>
      <c r="O14" s="9"/>
      <c r="P14" s="9"/>
      <c r="Q14" s="9"/>
      <c r="R14" s="9"/>
      <c r="S14" s="37"/>
      <c r="T14" s="9"/>
      <c r="U14" s="9"/>
      <c r="V14" s="9"/>
      <c r="W14" s="30"/>
      <c r="X14" s="30"/>
      <c r="Y14" s="30"/>
    </row>
    <row r="15" spans="1:25" ht="30.95" customHeight="1" thickBot="1">
      <c r="A15" s="83" t="s">
        <v>63</v>
      </c>
      <c r="B15" s="9"/>
      <c r="C15" s="178"/>
      <c r="D15" s="9"/>
      <c r="E15" s="9"/>
      <c r="F15" s="9"/>
      <c r="G15" s="39"/>
      <c r="H15" s="9"/>
      <c r="I15" s="31"/>
      <c r="J15" s="31"/>
      <c r="K15" s="31"/>
      <c r="L15" s="31"/>
      <c r="M15" s="31"/>
      <c r="N15" s="9"/>
      <c r="O15" s="9"/>
      <c r="P15" s="9"/>
      <c r="Q15" s="9"/>
      <c r="R15" s="9"/>
      <c r="S15" s="40" t="s">
        <v>64</v>
      </c>
      <c r="T15" s="9"/>
      <c r="U15" s="9"/>
      <c r="V15" s="30"/>
      <c r="W15" s="30"/>
      <c r="X15" s="30"/>
    </row>
    <row r="16" spans="1:25" ht="15" thickBot="1">
      <c r="A16" s="84"/>
      <c r="B16" s="9"/>
      <c r="C16" s="179"/>
      <c r="D16" s="9"/>
      <c r="E16" s="9"/>
      <c r="F16" s="9"/>
      <c r="G16" s="9"/>
      <c r="H16" s="9"/>
      <c r="I16" s="28"/>
      <c r="J16" s="28"/>
      <c r="K16" s="28"/>
      <c r="L16" s="41"/>
      <c r="M16" s="31"/>
      <c r="N16" s="9"/>
      <c r="O16" s="9"/>
      <c r="P16" s="9"/>
      <c r="Q16" s="9"/>
      <c r="R16" s="42"/>
      <c r="S16" s="9"/>
      <c r="T16" s="9"/>
      <c r="U16" s="30"/>
      <c r="V16" s="30"/>
      <c r="W16" s="30"/>
    </row>
    <row r="17" spans="1:24" ht="29.45" customHeight="1" thickBot="1">
      <c r="A17" s="83" t="s">
        <v>65</v>
      </c>
      <c r="B17" s="9"/>
      <c r="C17" s="178"/>
      <c r="D17" s="9"/>
      <c r="E17" s="9"/>
      <c r="F17" s="9"/>
      <c r="G17" s="96" t="s">
        <v>66</v>
      </c>
      <c r="H17" s="43"/>
      <c r="I17" s="9"/>
      <c r="J17" s="28"/>
      <c r="K17" s="28"/>
      <c r="L17" s="28"/>
      <c r="M17" s="31"/>
      <c r="N17" s="31"/>
      <c r="O17" s="9"/>
      <c r="P17" s="9"/>
      <c r="Q17" s="9"/>
      <c r="R17" s="9"/>
      <c r="S17" s="9"/>
      <c r="T17" s="9"/>
      <c r="U17" s="9"/>
      <c r="V17" s="30"/>
      <c r="W17" s="30"/>
      <c r="X17" s="30"/>
    </row>
    <row r="18" spans="1:24" ht="23.45" customHeight="1" thickBot="1">
      <c r="A18" s="85"/>
      <c r="B18" s="9"/>
      <c r="C18" s="179"/>
      <c r="D18" s="9"/>
      <c r="E18" s="9"/>
      <c r="F18" s="9"/>
      <c r="G18" s="88" t="s">
        <v>67</v>
      </c>
      <c r="H18" s="89">
        <f>Q34</f>
        <v>0</v>
      </c>
      <c r="I18" s="9"/>
      <c r="J18" s="31"/>
      <c r="K18" s="31"/>
      <c r="L18" s="31"/>
      <c r="M18" s="44"/>
      <c r="N18" s="31"/>
      <c r="O18" s="9"/>
      <c r="P18" s="9"/>
      <c r="Q18" s="9"/>
      <c r="R18" s="9"/>
      <c r="S18" s="45" t="s">
        <v>68</v>
      </c>
      <c r="T18" s="1"/>
      <c r="U18" s="45" t="s">
        <v>69</v>
      </c>
      <c r="V18" s="19"/>
      <c r="W18" s="30"/>
      <c r="X18" s="30"/>
    </row>
    <row r="19" spans="1:24" ht="29.45" customHeight="1" thickBot="1">
      <c r="A19" s="83" t="s">
        <v>70</v>
      </c>
      <c r="B19" s="9"/>
      <c r="C19" s="178"/>
      <c r="D19" s="9"/>
      <c r="E19" s="9"/>
      <c r="F19" s="9"/>
      <c r="G19" s="90" t="s">
        <v>71</v>
      </c>
      <c r="H19" s="91"/>
      <c r="I19" s="9"/>
      <c r="J19" s="31"/>
      <c r="K19" s="31"/>
      <c r="L19" s="31"/>
      <c r="M19" s="44"/>
      <c r="N19" s="31"/>
      <c r="O19" s="9"/>
      <c r="P19" s="9"/>
      <c r="Q19" s="9"/>
      <c r="R19" s="9"/>
      <c r="S19" s="9"/>
      <c r="T19" s="9"/>
      <c r="U19" s="9"/>
      <c r="V19" s="30"/>
      <c r="W19" s="30"/>
      <c r="X19" s="30"/>
    </row>
    <row r="20" spans="1:24" ht="30.95" customHeight="1" thickBot="1">
      <c r="A20" s="85"/>
      <c r="B20" s="9"/>
      <c r="C20" s="179"/>
      <c r="D20" s="9"/>
      <c r="E20" s="9"/>
      <c r="F20" s="9"/>
      <c r="G20" s="92" t="s">
        <v>72</v>
      </c>
      <c r="H20" s="93">
        <f>SUMIF($B$38:$B$69, "Project approval", $Q38:$Q$69)</f>
        <v>0</v>
      </c>
      <c r="I20" s="9"/>
      <c r="J20" s="31"/>
      <c r="K20" s="31"/>
      <c r="L20" s="31"/>
      <c r="M20" s="44"/>
      <c r="N20" s="31"/>
      <c r="O20" s="9"/>
      <c r="P20" s="9"/>
      <c r="Q20" s="9"/>
      <c r="R20" s="9"/>
      <c r="S20" s="45" t="s">
        <v>73</v>
      </c>
      <c r="T20" s="1"/>
      <c r="U20" s="45" t="s">
        <v>69</v>
      </c>
      <c r="V20" s="19"/>
      <c r="W20" s="30"/>
      <c r="X20" s="30"/>
    </row>
    <row r="21" spans="1:24" ht="29.45" customHeight="1" thickBot="1">
      <c r="A21" s="83" t="s">
        <v>74</v>
      </c>
      <c r="B21" s="9"/>
      <c r="C21" s="178"/>
      <c r="D21" s="9"/>
      <c r="E21" s="9"/>
      <c r="F21" s="9"/>
      <c r="G21" s="92" t="s">
        <v>75</v>
      </c>
      <c r="H21" s="93">
        <f>SUMIF($B$38:$B$69, "Pre-design stage", $Q38:$Q$69)</f>
        <v>0</v>
      </c>
      <c r="I21" s="9"/>
      <c r="J21" s="31"/>
      <c r="K21" s="31"/>
      <c r="L21" s="31"/>
      <c r="M21" s="44"/>
      <c r="N21" s="31"/>
      <c r="O21" s="9"/>
      <c r="P21" s="9"/>
      <c r="Q21" s="9"/>
      <c r="R21" s="9"/>
      <c r="S21" s="9"/>
      <c r="T21" s="9"/>
      <c r="U21" s="9"/>
      <c r="V21" s="30"/>
      <c r="W21" s="30"/>
      <c r="X21" s="30"/>
    </row>
    <row r="22" spans="1:24" ht="27.95" customHeight="1" thickBot="1">
      <c r="A22" s="85"/>
      <c r="B22" s="9"/>
      <c r="C22" s="179"/>
      <c r="D22" s="9"/>
      <c r="E22" s="9"/>
      <c r="F22" s="9"/>
      <c r="G22" s="92" t="s">
        <v>76</v>
      </c>
      <c r="H22" s="93">
        <f>SUMIF($B$38:$B$69, "Designs complete", $Q$38:$Q$69)</f>
        <v>0</v>
      </c>
      <c r="I22" s="9"/>
      <c r="J22" s="31"/>
      <c r="K22" s="31"/>
      <c r="L22" s="31"/>
      <c r="M22" s="44"/>
      <c r="N22" s="31"/>
      <c r="O22" s="9"/>
      <c r="P22" s="9"/>
      <c r="Q22" s="9"/>
      <c r="R22" s="9"/>
      <c r="S22" s="9"/>
      <c r="T22" s="9"/>
      <c r="U22" s="9"/>
      <c r="V22" s="30"/>
      <c r="W22" s="30"/>
      <c r="X22" s="30"/>
    </row>
    <row r="23" spans="1:24" ht="30.95" customHeight="1" thickBot="1">
      <c r="A23" s="86" t="s">
        <v>77</v>
      </c>
      <c r="B23" s="9"/>
      <c r="C23" s="178"/>
      <c r="D23" s="9"/>
      <c r="E23" s="9"/>
      <c r="F23" s="9"/>
      <c r="G23" s="92" t="s">
        <v>78</v>
      </c>
      <c r="H23" s="93">
        <f>SUMIF($B$38:$B$69, G23, $Q$38:$Q$69)</f>
        <v>0</v>
      </c>
      <c r="I23" s="9"/>
      <c r="J23" s="31"/>
      <c r="K23" s="31"/>
      <c r="L23" s="31"/>
      <c r="M23" s="44"/>
      <c r="N23" s="31"/>
      <c r="O23" s="9"/>
      <c r="P23" s="9"/>
      <c r="Q23" s="9"/>
      <c r="R23" s="9"/>
      <c r="S23" s="9"/>
      <c r="T23" s="9"/>
      <c r="U23" s="9"/>
      <c r="V23" s="9"/>
    </row>
    <row r="24" spans="1:24" ht="27.95" customHeight="1" thickBot="1">
      <c r="A24" s="85"/>
      <c r="B24" s="9"/>
      <c r="C24" s="179"/>
      <c r="D24" s="9"/>
      <c r="E24" s="9"/>
      <c r="F24" s="9"/>
      <c r="G24" s="92" t="s">
        <v>79</v>
      </c>
      <c r="H24" s="93">
        <f>SUMIF($B$38:$B$69, G24, $Q$38:$Q$69)</f>
        <v>0</v>
      </c>
      <c r="I24" s="9"/>
      <c r="J24" s="31"/>
      <c r="K24" s="31"/>
      <c r="L24" s="31"/>
      <c r="M24" s="44"/>
      <c r="N24" s="31"/>
      <c r="O24" s="9"/>
      <c r="P24" s="9"/>
      <c r="Q24" s="9"/>
      <c r="R24" s="9"/>
      <c r="S24" s="9"/>
      <c r="T24" s="9"/>
      <c r="U24" s="9"/>
      <c r="V24" s="9"/>
    </row>
    <row r="25" spans="1:24" ht="52.5" customHeight="1" thickBot="1">
      <c r="A25" s="87" t="s">
        <v>80</v>
      </c>
      <c r="B25" s="9"/>
      <c r="C25" s="178"/>
      <c r="D25" s="9"/>
      <c r="E25" s="9"/>
      <c r="F25" s="9"/>
      <c r="G25" s="92" t="s">
        <v>81</v>
      </c>
      <c r="H25" s="93">
        <f>SUMIF($B$38:$B$69, G25, $Q$38:$Q$69)</f>
        <v>0</v>
      </c>
      <c r="I25" s="9"/>
      <c r="J25" s="31"/>
      <c r="K25" s="31"/>
      <c r="L25" s="31"/>
      <c r="M25" s="44"/>
      <c r="N25" s="31"/>
      <c r="O25" s="9"/>
      <c r="P25" s="9"/>
      <c r="Q25" s="9"/>
      <c r="R25" s="9"/>
      <c r="S25" s="9"/>
      <c r="T25" s="9"/>
      <c r="U25" s="9"/>
      <c r="V25" s="9"/>
    </row>
    <row r="26" spans="1:24" ht="27.95" customHeight="1" thickBot="1">
      <c r="A26" s="85"/>
      <c r="B26" s="9"/>
      <c r="C26" s="179"/>
      <c r="D26" s="9"/>
      <c r="E26" s="9"/>
      <c r="F26" s="9"/>
      <c r="G26" s="92" t="s">
        <v>82</v>
      </c>
      <c r="H26" s="93">
        <f>SUMIF($B$38:$B$69, "Works in progress on site", $Q$38:$Q$69)</f>
        <v>0</v>
      </c>
      <c r="I26" s="9"/>
      <c r="J26" s="31"/>
      <c r="K26" s="31"/>
      <c r="L26" s="31"/>
      <c r="M26" s="44"/>
      <c r="N26" s="31"/>
      <c r="O26" s="9"/>
      <c r="P26" s="9"/>
      <c r="Q26" s="9"/>
      <c r="R26" s="9"/>
      <c r="S26" s="9"/>
      <c r="T26" s="9"/>
      <c r="U26" s="9"/>
      <c r="V26" s="9"/>
    </row>
    <row r="27" spans="1:24" ht="39.6" customHeight="1" thickBot="1">
      <c r="A27" s="86" t="s">
        <v>69</v>
      </c>
      <c r="B27" s="42"/>
      <c r="C27" s="180"/>
      <c r="D27" s="46"/>
      <c r="E27" s="46"/>
      <c r="F27" s="42"/>
      <c r="G27" s="92" t="s">
        <v>83</v>
      </c>
      <c r="H27" s="93">
        <f>SUMIF($B$38:$B$69,G27, $Q38:$Q$69)</f>
        <v>0</v>
      </c>
      <c r="I27" s="9"/>
      <c r="J27" s="47"/>
      <c r="K27" s="47"/>
      <c r="L27" s="47"/>
      <c r="M27" s="48"/>
      <c r="N27" s="31"/>
      <c r="O27" s="9"/>
      <c r="P27" s="9"/>
      <c r="Q27" s="9"/>
      <c r="R27" s="9"/>
      <c r="S27" s="9"/>
      <c r="T27" s="9"/>
      <c r="U27" s="9"/>
      <c r="V27" s="9"/>
    </row>
    <row r="28" spans="1:24" ht="23.1" customHeight="1">
      <c r="A28" s="9"/>
      <c r="B28" s="9"/>
      <c r="C28" s="9"/>
      <c r="D28" s="9"/>
      <c r="E28" s="9"/>
      <c r="F28" s="9"/>
      <c r="G28" s="92" t="s">
        <v>84</v>
      </c>
      <c r="H28" s="93">
        <f>SUMIF($B$38:$B$69, "Final commissioning", $Q$38:$Q$69)</f>
        <v>0</v>
      </c>
      <c r="I28" s="9"/>
      <c r="J28" s="9"/>
      <c r="K28" s="9"/>
      <c r="L28" s="9"/>
      <c r="M28" s="42"/>
      <c r="N28" s="9"/>
      <c r="O28" s="9"/>
      <c r="P28" s="9"/>
      <c r="Q28" s="9"/>
      <c r="R28" s="9"/>
      <c r="S28" s="9"/>
      <c r="T28" s="9"/>
      <c r="U28" s="9"/>
      <c r="V28" s="9"/>
    </row>
    <row r="29" spans="1:24" ht="23.1" customHeight="1" thickBot="1">
      <c r="A29" s="9"/>
      <c r="B29" s="9"/>
      <c r="C29" s="9"/>
      <c r="D29" s="9"/>
      <c r="E29" s="9"/>
      <c r="F29" s="9"/>
      <c r="G29" s="94" t="s">
        <v>85</v>
      </c>
      <c r="H29" s="95">
        <v>0</v>
      </c>
      <c r="I29" s="9"/>
      <c r="J29" s="9"/>
      <c r="K29" s="9"/>
      <c r="L29" s="9"/>
      <c r="M29" s="9"/>
      <c r="N29" s="9"/>
      <c r="O29" s="9"/>
      <c r="P29" s="9"/>
      <c r="Q29" s="9"/>
      <c r="R29" s="9"/>
      <c r="S29" s="9"/>
      <c r="T29" s="9"/>
      <c r="U29" s="9"/>
      <c r="V29" s="9"/>
    </row>
    <row r="30" spans="1:24">
      <c r="A30" s="9"/>
      <c r="B30" s="9"/>
      <c r="C30" s="9"/>
      <c r="D30" s="9"/>
      <c r="E30" s="9"/>
      <c r="F30" s="49"/>
      <c r="G30" s="50"/>
      <c r="H30" s="9"/>
      <c r="I30" s="9"/>
      <c r="J30" s="9"/>
      <c r="K30" s="9"/>
      <c r="L30" s="9"/>
      <c r="M30" s="9"/>
      <c r="N30" s="9"/>
      <c r="O30" s="9"/>
      <c r="P30" s="9"/>
      <c r="Q30" s="9"/>
      <c r="R30" s="9"/>
      <c r="S30" s="9"/>
      <c r="T30" s="9"/>
      <c r="U30" s="9"/>
      <c r="V30" s="9"/>
    </row>
    <row r="31" spans="1:24">
      <c r="A31" s="9"/>
      <c r="B31" s="9"/>
      <c r="C31" s="9"/>
      <c r="D31" s="9"/>
      <c r="E31" s="9"/>
      <c r="F31" s="49"/>
      <c r="G31" s="50"/>
      <c r="H31" s="9"/>
      <c r="I31" s="9"/>
      <c r="J31" s="9"/>
      <c r="K31" s="9"/>
      <c r="L31" s="9"/>
      <c r="M31" s="9"/>
      <c r="N31" s="9"/>
      <c r="O31" s="9"/>
      <c r="P31" s="9"/>
      <c r="Q31" s="9"/>
      <c r="R31" s="9"/>
      <c r="S31" s="9"/>
      <c r="T31" s="9"/>
      <c r="U31" s="9"/>
      <c r="V31" s="9"/>
    </row>
    <row r="32" spans="1:24" ht="13.5" thickBot="1">
      <c r="A32" s="9"/>
      <c r="B32" s="9"/>
      <c r="C32" s="9"/>
      <c r="D32" s="9"/>
      <c r="E32" s="9"/>
      <c r="F32" s="49"/>
      <c r="G32" s="50"/>
      <c r="H32" s="9"/>
      <c r="I32" s="9"/>
      <c r="J32" s="9"/>
      <c r="K32" s="9"/>
      <c r="L32" s="9"/>
      <c r="M32" s="9"/>
      <c r="N32" s="9"/>
      <c r="O32" s="9"/>
      <c r="P32" s="9"/>
      <c r="Q32" s="9"/>
      <c r="R32" s="9"/>
      <c r="S32" s="9"/>
      <c r="T32" s="9"/>
      <c r="U32" s="9"/>
      <c r="V32" s="9"/>
    </row>
    <row r="33" spans="1:24" s="85" customFormat="1" ht="24.6" customHeight="1" thickBot="1">
      <c r="L33" s="97" t="s">
        <v>86</v>
      </c>
      <c r="M33" s="97" t="s">
        <v>86</v>
      </c>
      <c r="N33" s="97" t="s">
        <v>86</v>
      </c>
      <c r="O33" s="98"/>
      <c r="Q33" s="97" t="s">
        <v>87</v>
      </c>
      <c r="V33" s="97" t="s">
        <v>88</v>
      </c>
      <c r="W33" s="97" t="s">
        <v>88</v>
      </c>
    </row>
    <row r="34" spans="1:24" ht="28.5" customHeight="1" thickBot="1">
      <c r="A34" s="51"/>
      <c r="B34" s="9"/>
      <c r="C34" s="9"/>
      <c r="D34" s="9"/>
      <c r="E34" s="9"/>
      <c r="F34" s="39"/>
      <c r="G34" s="39"/>
      <c r="H34" s="39"/>
      <c r="I34" s="39"/>
      <c r="J34" s="39"/>
      <c r="K34" s="9"/>
      <c r="L34" s="113">
        <f>SUM(L38:L69)</f>
        <v>0</v>
      </c>
      <c r="M34" s="113">
        <f>SUM(M38:M69)</f>
        <v>0</v>
      </c>
      <c r="N34" s="113">
        <f>SUM(N38:N69)</f>
        <v>0</v>
      </c>
      <c r="O34" s="39"/>
      <c r="P34" s="9"/>
      <c r="Q34" s="52">
        <f>SUM(Q38:Q69)</f>
        <v>0</v>
      </c>
      <c r="R34" s="9"/>
      <c r="S34" s="9"/>
      <c r="T34" s="9"/>
      <c r="U34" s="39"/>
      <c r="V34" s="53">
        <f>SUM(V38:V69)</f>
        <v>0</v>
      </c>
      <c r="W34" s="53">
        <f>SUM(W38:W69)</f>
        <v>0</v>
      </c>
    </row>
    <row r="35" spans="1:24" s="66" customFormat="1" ht="78" customHeight="1">
      <c r="A35" s="216" t="s">
        <v>89</v>
      </c>
      <c r="B35" s="217"/>
      <c r="C35" s="217"/>
      <c r="D35" s="217"/>
      <c r="E35" s="217"/>
      <c r="F35" s="217"/>
      <c r="G35" s="217"/>
      <c r="H35" s="217"/>
      <c r="I35" s="217"/>
      <c r="J35" s="217"/>
      <c r="K35" s="217"/>
      <c r="L35" s="217"/>
      <c r="M35" s="217"/>
      <c r="N35" s="217"/>
      <c r="O35" s="217"/>
      <c r="P35" s="217"/>
      <c r="Q35" s="217"/>
      <c r="R35" s="217"/>
      <c r="S35" s="217"/>
      <c r="T35" s="218"/>
      <c r="U35" s="207" t="s">
        <v>90</v>
      </c>
      <c r="V35" s="208"/>
      <c r="W35" s="208"/>
      <c r="X35" s="209"/>
    </row>
    <row r="36" spans="1:24" ht="63" customHeight="1" thickBot="1">
      <c r="A36" s="213" t="s">
        <v>91</v>
      </c>
      <c r="B36" s="214"/>
      <c r="C36" s="214"/>
      <c r="D36" s="214"/>
      <c r="E36" s="214"/>
      <c r="F36" s="214"/>
      <c r="G36" s="214"/>
      <c r="H36" s="214"/>
      <c r="I36" s="214"/>
      <c r="J36" s="214"/>
      <c r="K36" s="214"/>
      <c r="L36" s="214"/>
      <c r="M36" s="214"/>
      <c r="N36" s="214"/>
      <c r="O36" s="214"/>
      <c r="P36" s="214"/>
      <c r="Q36" s="214"/>
      <c r="R36" s="214"/>
      <c r="S36" s="214"/>
      <c r="T36" s="215"/>
      <c r="U36" s="210"/>
      <c r="V36" s="211"/>
      <c r="W36" s="211"/>
      <c r="X36" s="212"/>
    </row>
    <row r="37" spans="1:24" s="79" customFormat="1" ht="154.5" customHeight="1" thickBot="1">
      <c r="A37" s="68" t="s">
        <v>92</v>
      </c>
      <c r="B37" s="69" t="s">
        <v>93</v>
      </c>
      <c r="C37" s="69" t="s">
        <v>94</v>
      </c>
      <c r="D37" s="69" t="s">
        <v>95</v>
      </c>
      <c r="E37" s="69" t="s">
        <v>96</v>
      </c>
      <c r="F37" s="69" t="s">
        <v>97</v>
      </c>
      <c r="G37" s="69" t="s">
        <v>98</v>
      </c>
      <c r="H37" s="70" t="s">
        <v>99</v>
      </c>
      <c r="I37" s="71" t="s">
        <v>100</v>
      </c>
      <c r="J37" s="71" t="s">
        <v>101</v>
      </c>
      <c r="K37" s="71" t="s">
        <v>102</v>
      </c>
      <c r="L37" s="72" t="s">
        <v>103</v>
      </c>
      <c r="M37" s="73" t="s">
        <v>104</v>
      </c>
      <c r="N37" s="70" t="s">
        <v>105</v>
      </c>
      <c r="O37" s="70" t="s">
        <v>106</v>
      </c>
      <c r="P37" s="70" t="s">
        <v>107</v>
      </c>
      <c r="Q37" s="70" t="s">
        <v>108</v>
      </c>
      <c r="R37" s="71" t="s">
        <v>109</v>
      </c>
      <c r="S37" s="74" t="s">
        <v>110</v>
      </c>
      <c r="T37" s="75" t="s">
        <v>111</v>
      </c>
      <c r="U37" s="76" t="s">
        <v>112</v>
      </c>
      <c r="V37" s="77" t="s">
        <v>113</v>
      </c>
      <c r="W37" s="77" t="s">
        <v>114</v>
      </c>
      <c r="X37" s="78" t="s">
        <v>115</v>
      </c>
    </row>
    <row r="38" spans="1:24" s="54" customFormat="1" ht="14.25">
      <c r="A38" s="240" t="s">
        <v>116</v>
      </c>
      <c r="B38" s="80"/>
      <c r="C38" s="80"/>
      <c r="D38" s="80"/>
      <c r="E38" s="238" t="s">
        <v>117</v>
      </c>
      <c r="F38" s="67"/>
      <c r="G38" s="67"/>
      <c r="H38" s="245"/>
      <c r="I38" s="247"/>
      <c r="J38" s="247"/>
      <c r="K38" s="247"/>
      <c r="L38" s="181" t="s">
        <v>118</v>
      </c>
      <c r="M38" s="181" t="s">
        <v>119</v>
      </c>
      <c r="N38" s="181" t="s">
        <v>120</v>
      </c>
      <c r="O38" s="181" t="s">
        <v>121</v>
      </c>
      <c r="P38" s="191"/>
      <c r="Q38" s="191"/>
      <c r="R38" s="191"/>
      <c r="S38" s="191"/>
      <c r="T38" s="193"/>
      <c r="U38" s="185"/>
      <c r="V38" s="186"/>
      <c r="W38" s="186"/>
      <c r="X38" s="187"/>
    </row>
    <row r="39" spans="1:24" s="101" customFormat="1" ht="117.95" customHeight="1" thickBot="1">
      <c r="A39" s="241"/>
      <c r="B39" s="99"/>
      <c r="C39" s="99"/>
      <c r="D39" s="99"/>
      <c r="E39" s="239"/>
      <c r="F39" s="100" t="s">
        <v>122</v>
      </c>
      <c r="G39" s="100" t="s">
        <v>123</v>
      </c>
      <c r="H39" s="246"/>
      <c r="I39" s="248"/>
      <c r="J39" s="248"/>
      <c r="K39" s="248"/>
      <c r="L39" s="182"/>
      <c r="M39" s="182"/>
      <c r="N39" s="182"/>
      <c r="O39" s="182"/>
      <c r="P39" s="192"/>
      <c r="Q39" s="192"/>
      <c r="R39" s="192"/>
      <c r="S39" s="192"/>
      <c r="T39" s="194"/>
      <c r="U39" s="188"/>
      <c r="V39" s="189"/>
      <c r="W39" s="189"/>
      <c r="X39" s="190"/>
    </row>
    <row r="40" spans="1:24" s="54" customFormat="1">
      <c r="A40" s="134"/>
      <c r="B40" s="135"/>
      <c r="C40" s="136"/>
      <c r="D40" s="137"/>
      <c r="E40" s="136"/>
      <c r="F40" s="136"/>
      <c r="G40" s="136"/>
      <c r="H40" s="138"/>
      <c r="I40" s="136"/>
      <c r="J40" s="136"/>
      <c r="K40" s="136"/>
      <c r="L40" s="139"/>
      <c r="M40" s="140"/>
      <c r="N40" s="141"/>
      <c r="O40" s="138"/>
      <c r="P40" s="135"/>
      <c r="Q40" s="140"/>
      <c r="R40" s="142"/>
      <c r="S40" s="139"/>
      <c r="T40" s="143"/>
      <c r="U40" s="144"/>
      <c r="V40" s="145"/>
      <c r="W40" s="146"/>
      <c r="X40" s="147"/>
    </row>
    <row r="41" spans="1:24" s="54" customFormat="1">
      <c r="A41" s="144"/>
      <c r="B41" s="148"/>
      <c r="C41" s="149"/>
      <c r="D41" s="150"/>
      <c r="E41" s="149"/>
      <c r="F41" s="149"/>
      <c r="G41" s="149"/>
      <c r="H41" s="151"/>
      <c r="I41" s="149"/>
      <c r="J41" s="149"/>
      <c r="K41" s="149"/>
      <c r="L41" s="145"/>
      <c r="M41" s="152"/>
      <c r="N41" s="153"/>
      <c r="O41" s="151"/>
      <c r="P41" s="148"/>
      <c r="Q41" s="145"/>
      <c r="R41" s="145"/>
      <c r="S41" s="145"/>
      <c r="T41" s="154"/>
      <c r="U41" s="144"/>
      <c r="V41" s="145"/>
      <c r="W41" s="146"/>
      <c r="X41" s="147"/>
    </row>
    <row r="42" spans="1:24" s="54" customFormat="1">
      <c r="A42" s="144"/>
      <c r="B42" s="148"/>
      <c r="C42" s="149"/>
      <c r="D42" s="150"/>
      <c r="E42" s="149"/>
      <c r="F42" s="149"/>
      <c r="G42" s="149"/>
      <c r="H42" s="151"/>
      <c r="I42" s="149"/>
      <c r="J42" s="149"/>
      <c r="K42" s="149"/>
      <c r="L42" s="145"/>
      <c r="M42" s="152"/>
      <c r="N42" s="153"/>
      <c r="O42" s="151"/>
      <c r="P42" s="148"/>
      <c r="Q42" s="145"/>
      <c r="R42" s="145"/>
      <c r="S42" s="145"/>
      <c r="T42" s="154"/>
      <c r="U42" s="144"/>
      <c r="V42" s="145"/>
      <c r="W42" s="149"/>
      <c r="X42" s="147"/>
    </row>
    <row r="43" spans="1:24" s="54" customFormat="1">
      <c r="A43" s="144"/>
      <c r="B43" s="148"/>
      <c r="C43" s="149"/>
      <c r="D43" s="150"/>
      <c r="E43" s="149"/>
      <c r="F43" s="149"/>
      <c r="G43" s="149"/>
      <c r="H43" s="151"/>
      <c r="I43" s="149"/>
      <c r="J43" s="149"/>
      <c r="K43" s="149"/>
      <c r="L43" s="145"/>
      <c r="M43" s="152"/>
      <c r="N43" s="153"/>
      <c r="O43" s="151"/>
      <c r="P43" s="148"/>
      <c r="Q43" s="145"/>
      <c r="R43" s="145"/>
      <c r="S43" s="145"/>
      <c r="T43" s="154"/>
      <c r="U43" s="144"/>
      <c r="V43" s="145"/>
      <c r="W43" s="146"/>
      <c r="X43" s="147"/>
    </row>
    <row r="44" spans="1:24" s="54" customFormat="1">
      <c r="A44" s="144"/>
      <c r="B44" s="148"/>
      <c r="C44" s="149"/>
      <c r="D44" s="150"/>
      <c r="E44" s="149"/>
      <c r="F44" s="149"/>
      <c r="G44" s="149"/>
      <c r="H44" s="151"/>
      <c r="I44" s="149"/>
      <c r="J44" s="149"/>
      <c r="K44" s="149"/>
      <c r="L44" s="145"/>
      <c r="M44" s="152"/>
      <c r="N44" s="153"/>
      <c r="O44" s="151"/>
      <c r="P44" s="148"/>
      <c r="Q44" s="145"/>
      <c r="R44" s="145"/>
      <c r="S44" s="145"/>
      <c r="T44" s="154"/>
      <c r="U44" s="144"/>
      <c r="V44" s="145"/>
      <c r="W44" s="146"/>
      <c r="X44" s="147"/>
    </row>
    <row r="45" spans="1:24" s="54" customFormat="1">
      <c r="A45" s="144"/>
      <c r="B45" s="148"/>
      <c r="C45" s="149"/>
      <c r="D45" s="150"/>
      <c r="E45" s="149"/>
      <c r="F45" s="149"/>
      <c r="G45" s="149"/>
      <c r="H45" s="151"/>
      <c r="I45" s="149"/>
      <c r="J45" s="149"/>
      <c r="K45" s="149"/>
      <c r="L45" s="145"/>
      <c r="M45" s="152"/>
      <c r="N45" s="153"/>
      <c r="O45" s="151"/>
      <c r="P45" s="148"/>
      <c r="Q45" s="145"/>
      <c r="R45" s="145"/>
      <c r="S45" s="145"/>
      <c r="T45" s="154"/>
      <c r="U45" s="144"/>
      <c r="V45" s="145"/>
      <c r="W45" s="146"/>
      <c r="X45" s="147"/>
    </row>
    <row r="46" spans="1:24" s="54" customFormat="1" ht="13.7" customHeight="1">
      <c r="A46" s="144"/>
      <c r="B46" s="148"/>
      <c r="C46" s="149"/>
      <c r="D46" s="150"/>
      <c r="E46" s="149"/>
      <c r="F46" s="149"/>
      <c r="G46" s="149"/>
      <c r="H46" s="151"/>
      <c r="I46" s="149"/>
      <c r="J46" s="149"/>
      <c r="K46" s="149"/>
      <c r="L46" s="145"/>
      <c r="M46" s="152"/>
      <c r="N46" s="153"/>
      <c r="O46" s="151"/>
      <c r="P46" s="148"/>
      <c r="Q46" s="145"/>
      <c r="R46" s="145"/>
      <c r="S46" s="145"/>
      <c r="T46" s="154"/>
      <c r="U46" s="144"/>
      <c r="V46" s="145"/>
      <c r="W46" s="146"/>
      <c r="X46" s="147"/>
    </row>
    <row r="47" spans="1:24" s="54" customFormat="1">
      <c r="A47" s="144"/>
      <c r="B47" s="148"/>
      <c r="C47" s="149"/>
      <c r="D47" s="150"/>
      <c r="E47" s="149"/>
      <c r="F47" s="149"/>
      <c r="G47" s="149"/>
      <c r="H47" s="151"/>
      <c r="I47" s="149"/>
      <c r="J47" s="149"/>
      <c r="K47" s="149"/>
      <c r="L47" s="145"/>
      <c r="M47" s="152"/>
      <c r="N47" s="153"/>
      <c r="O47" s="151"/>
      <c r="P47" s="148"/>
      <c r="Q47" s="145"/>
      <c r="R47" s="145"/>
      <c r="S47" s="145"/>
      <c r="T47" s="154"/>
      <c r="U47" s="144"/>
      <c r="V47" s="145"/>
      <c r="W47" s="146"/>
      <c r="X47" s="147"/>
    </row>
    <row r="48" spans="1:24" s="54" customFormat="1">
      <c r="A48" s="144"/>
      <c r="B48" s="148"/>
      <c r="C48" s="149"/>
      <c r="D48" s="150"/>
      <c r="E48" s="149"/>
      <c r="F48" s="149"/>
      <c r="G48" s="149"/>
      <c r="H48" s="151"/>
      <c r="I48" s="149"/>
      <c r="J48" s="149"/>
      <c r="K48" s="149"/>
      <c r="L48" s="145"/>
      <c r="M48" s="152"/>
      <c r="N48" s="153"/>
      <c r="O48" s="151"/>
      <c r="P48" s="148"/>
      <c r="Q48" s="145"/>
      <c r="R48" s="145"/>
      <c r="S48" s="145"/>
      <c r="T48" s="154"/>
      <c r="U48" s="144"/>
      <c r="V48" s="145"/>
      <c r="W48" s="146"/>
      <c r="X48" s="147"/>
    </row>
    <row r="49" spans="1:24" s="54" customFormat="1">
      <c r="A49" s="144"/>
      <c r="B49" s="148"/>
      <c r="C49" s="149"/>
      <c r="D49" s="150"/>
      <c r="E49" s="149"/>
      <c r="F49" s="149"/>
      <c r="G49" s="149"/>
      <c r="H49" s="151"/>
      <c r="I49" s="149"/>
      <c r="J49" s="149"/>
      <c r="K49" s="149"/>
      <c r="L49" s="145"/>
      <c r="M49" s="152"/>
      <c r="N49" s="153"/>
      <c r="O49" s="151"/>
      <c r="P49" s="148"/>
      <c r="Q49" s="145"/>
      <c r="R49" s="145"/>
      <c r="S49" s="145"/>
      <c r="T49" s="154"/>
      <c r="U49" s="144"/>
      <c r="V49" s="145"/>
      <c r="W49" s="146"/>
      <c r="X49" s="147"/>
    </row>
    <row r="50" spans="1:24" s="54" customFormat="1">
      <c r="A50" s="144"/>
      <c r="B50" s="148"/>
      <c r="C50" s="149"/>
      <c r="D50" s="150"/>
      <c r="E50" s="149"/>
      <c r="F50" s="149"/>
      <c r="G50" s="149"/>
      <c r="H50" s="151"/>
      <c r="I50" s="149"/>
      <c r="J50" s="149"/>
      <c r="K50" s="149"/>
      <c r="L50" s="145"/>
      <c r="M50" s="152"/>
      <c r="N50" s="153"/>
      <c r="O50" s="151"/>
      <c r="P50" s="148"/>
      <c r="Q50" s="145"/>
      <c r="R50" s="145"/>
      <c r="S50" s="145"/>
      <c r="T50" s="154"/>
      <c r="U50" s="144"/>
      <c r="V50" s="145"/>
      <c r="W50" s="146"/>
      <c r="X50" s="147"/>
    </row>
    <row r="51" spans="1:24" s="54" customFormat="1">
      <c r="A51" s="144"/>
      <c r="B51" s="148"/>
      <c r="C51" s="149"/>
      <c r="D51" s="150"/>
      <c r="E51" s="149"/>
      <c r="F51" s="149"/>
      <c r="G51" s="149"/>
      <c r="H51" s="151"/>
      <c r="I51" s="149"/>
      <c r="J51" s="149"/>
      <c r="K51" s="149"/>
      <c r="L51" s="145"/>
      <c r="M51" s="152"/>
      <c r="N51" s="153"/>
      <c r="O51" s="151"/>
      <c r="P51" s="148"/>
      <c r="Q51" s="145"/>
      <c r="R51" s="145"/>
      <c r="S51" s="145"/>
      <c r="T51" s="154"/>
      <c r="U51" s="144"/>
      <c r="V51" s="145"/>
      <c r="W51" s="146"/>
      <c r="X51" s="147"/>
    </row>
    <row r="52" spans="1:24" s="54" customFormat="1" ht="15">
      <c r="A52" s="144"/>
      <c r="B52" s="148"/>
      <c r="C52" s="149"/>
      <c r="D52" s="150"/>
      <c r="E52" s="149"/>
      <c r="F52" s="149"/>
      <c r="G52" s="149"/>
      <c r="H52" s="151"/>
      <c r="I52" s="149"/>
      <c r="J52" s="155"/>
      <c r="K52" s="149"/>
      <c r="L52" s="145"/>
      <c r="M52" s="152"/>
      <c r="N52" s="153"/>
      <c r="O52" s="151"/>
      <c r="P52" s="148"/>
      <c r="Q52" s="145"/>
      <c r="R52" s="145"/>
      <c r="S52" s="145"/>
      <c r="T52" s="154"/>
      <c r="U52" s="144"/>
      <c r="V52" s="145"/>
      <c r="W52" s="146"/>
      <c r="X52" s="147"/>
    </row>
    <row r="53" spans="1:24" s="54" customFormat="1" ht="15">
      <c r="A53" s="144"/>
      <c r="B53" s="148"/>
      <c r="C53" s="149"/>
      <c r="D53" s="150"/>
      <c r="E53" s="149"/>
      <c r="F53" s="149"/>
      <c r="G53" s="149"/>
      <c r="H53" s="151"/>
      <c r="I53" s="149"/>
      <c r="J53" s="156"/>
      <c r="K53" s="149"/>
      <c r="L53" s="145"/>
      <c r="M53" s="152"/>
      <c r="N53" s="153"/>
      <c r="O53" s="151"/>
      <c r="P53" s="148"/>
      <c r="Q53" s="145"/>
      <c r="R53" s="145"/>
      <c r="S53" s="145"/>
      <c r="T53" s="154"/>
      <c r="U53" s="144"/>
      <c r="V53" s="145"/>
      <c r="W53" s="146"/>
      <c r="X53" s="147"/>
    </row>
    <row r="54" spans="1:24" s="54" customFormat="1">
      <c r="A54" s="144"/>
      <c r="B54" s="148"/>
      <c r="C54" s="149"/>
      <c r="D54" s="142"/>
      <c r="E54" s="149"/>
      <c r="F54" s="149"/>
      <c r="G54" s="149"/>
      <c r="H54" s="142"/>
      <c r="I54" s="149"/>
      <c r="J54" s="149"/>
      <c r="K54" s="149"/>
      <c r="L54" s="145"/>
      <c r="M54" s="152"/>
      <c r="N54" s="153"/>
      <c r="O54" s="151"/>
      <c r="P54" s="148"/>
      <c r="Q54" s="145"/>
      <c r="R54" s="145"/>
      <c r="S54" s="145"/>
      <c r="T54" s="154"/>
      <c r="U54" s="144"/>
      <c r="V54" s="145"/>
      <c r="W54" s="146"/>
      <c r="X54" s="147"/>
    </row>
    <row r="55" spans="1:24" s="54" customFormat="1">
      <c r="A55" s="144"/>
      <c r="B55" s="148"/>
      <c r="C55" s="149"/>
      <c r="D55" s="150"/>
      <c r="E55" s="149"/>
      <c r="F55" s="149"/>
      <c r="G55" s="149"/>
      <c r="H55" s="151"/>
      <c r="I55" s="149"/>
      <c r="J55" s="149"/>
      <c r="K55" s="149"/>
      <c r="L55" s="145"/>
      <c r="M55" s="152"/>
      <c r="N55" s="153"/>
      <c r="O55" s="151"/>
      <c r="P55" s="148"/>
      <c r="Q55" s="145"/>
      <c r="R55" s="145"/>
      <c r="S55" s="145"/>
      <c r="T55" s="154"/>
      <c r="U55" s="144"/>
      <c r="V55" s="145"/>
      <c r="W55" s="146"/>
      <c r="X55" s="147"/>
    </row>
    <row r="56" spans="1:24" s="54" customFormat="1">
      <c r="A56" s="144"/>
      <c r="B56" s="148"/>
      <c r="C56" s="149"/>
      <c r="D56" s="150"/>
      <c r="E56" s="149"/>
      <c r="F56" s="149"/>
      <c r="G56" s="149"/>
      <c r="H56" s="151"/>
      <c r="I56" s="149"/>
      <c r="J56" s="149"/>
      <c r="K56" s="149"/>
      <c r="L56" s="145"/>
      <c r="M56" s="152"/>
      <c r="N56" s="153"/>
      <c r="O56" s="151"/>
      <c r="P56" s="148"/>
      <c r="Q56" s="145"/>
      <c r="R56" s="145"/>
      <c r="S56" s="145"/>
      <c r="T56" s="154"/>
      <c r="U56" s="144"/>
      <c r="V56" s="145"/>
      <c r="W56" s="146"/>
      <c r="X56" s="147"/>
    </row>
    <row r="57" spans="1:24" s="54" customFormat="1">
      <c r="A57" s="144"/>
      <c r="B57" s="148"/>
      <c r="C57" s="149"/>
      <c r="D57" s="150"/>
      <c r="E57" s="149"/>
      <c r="F57" s="149"/>
      <c r="G57" s="149"/>
      <c r="H57" s="151"/>
      <c r="I57" s="149"/>
      <c r="J57" s="149"/>
      <c r="K57" s="149"/>
      <c r="L57" s="145"/>
      <c r="M57" s="152"/>
      <c r="N57" s="153"/>
      <c r="O57" s="151"/>
      <c r="P57" s="148"/>
      <c r="Q57" s="145"/>
      <c r="R57" s="145"/>
      <c r="S57" s="145"/>
      <c r="T57" s="154"/>
      <c r="U57" s="144"/>
      <c r="V57" s="145"/>
      <c r="W57" s="146"/>
      <c r="X57" s="147"/>
    </row>
    <row r="58" spans="1:24" s="54" customFormat="1">
      <c r="A58" s="144"/>
      <c r="B58" s="148"/>
      <c r="C58" s="149"/>
      <c r="D58" s="150"/>
      <c r="E58" s="149"/>
      <c r="F58" s="149"/>
      <c r="G58" s="149"/>
      <c r="H58" s="151"/>
      <c r="I58" s="149"/>
      <c r="J58" s="149"/>
      <c r="K58" s="149"/>
      <c r="L58" s="145"/>
      <c r="M58" s="152"/>
      <c r="N58" s="153"/>
      <c r="O58" s="151"/>
      <c r="P58" s="148"/>
      <c r="Q58" s="145"/>
      <c r="R58" s="145"/>
      <c r="S58" s="145"/>
      <c r="T58" s="154"/>
      <c r="U58" s="144"/>
      <c r="V58" s="145"/>
      <c r="W58" s="146"/>
      <c r="X58" s="147"/>
    </row>
    <row r="59" spans="1:24" s="54" customFormat="1">
      <c r="A59" s="144"/>
      <c r="B59" s="148"/>
      <c r="C59" s="149"/>
      <c r="D59" s="150"/>
      <c r="E59" s="149"/>
      <c r="F59" s="149"/>
      <c r="G59" s="149"/>
      <c r="H59" s="151"/>
      <c r="I59" s="149"/>
      <c r="J59" s="149"/>
      <c r="K59" s="149"/>
      <c r="L59" s="145"/>
      <c r="M59" s="152"/>
      <c r="N59" s="153"/>
      <c r="O59" s="151"/>
      <c r="P59" s="148"/>
      <c r="Q59" s="145"/>
      <c r="R59" s="145"/>
      <c r="S59" s="145"/>
      <c r="T59" s="154"/>
      <c r="U59" s="144"/>
      <c r="V59" s="145"/>
      <c r="W59" s="146"/>
      <c r="X59" s="147"/>
    </row>
    <row r="60" spans="1:24" s="54" customFormat="1">
      <c r="A60" s="144"/>
      <c r="B60" s="148"/>
      <c r="C60" s="149"/>
      <c r="D60" s="150"/>
      <c r="E60" s="149"/>
      <c r="F60" s="149"/>
      <c r="G60" s="149"/>
      <c r="H60" s="151"/>
      <c r="I60" s="149"/>
      <c r="J60" s="149"/>
      <c r="K60" s="149"/>
      <c r="L60" s="145"/>
      <c r="M60" s="152"/>
      <c r="N60" s="153"/>
      <c r="O60" s="151"/>
      <c r="P60" s="148"/>
      <c r="Q60" s="145"/>
      <c r="R60" s="145"/>
      <c r="S60" s="145"/>
      <c r="T60" s="154"/>
      <c r="U60" s="144"/>
      <c r="V60" s="145"/>
      <c r="W60" s="146"/>
      <c r="X60" s="147"/>
    </row>
    <row r="61" spans="1:24" s="54" customFormat="1">
      <c r="A61" s="144"/>
      <c r="B61" s="148"/>
      <c r="C61" s="149"/>
      <c r="D61" s="150"/>
      <c r="E61" s="149"/>
      <c r="F61" s="149"/>
      <c r="G61" s="149"/>
      <c r="H61" s="151"/>
      <c r="I61" s="149"/>
      <c r="J61" s="149"/>
      <c r="K61" s="149"/>
      <c r="L61" s="145"/>
      <c r="M61" s="152"/>
      <c r="N61" s="153"/>
      <c r="O61" s="151"/>
      <c r="P61" s="148"/>
      <c r="Q61" s="145"/>
      <c r="R61" s="145"/>
      <c r="S61" s="145"/>
      <c r="T61" s="154"/>
      <c r="U61" s="144"/>
      <c r="V61" s="145"/>
      <c r="W61" s="146"/>
      <c r="X61" s="147"/>
    </row>
    <row r="62" spans="1:24" s="54" customFormat="1">
      <c r="A62" s="144"/>
      <c r="B62" s="148"/>
      <c r="C62" s="148"/>
      <c r="D62" s="150"/>
      <c r="E62" s="149"/>
      <c r="F62" s="149"/>
      <c r="G62" s="149"/>
      <c r="H62" s="151"/>
      <c r="I62" s="149"/>
      <c r="J62" s="149"/>
      <c r="K62" s="157"/>
      <c r="L62" s="145"/>
      <c r="M62" s="152"/>
      <c r="N62" s="153"/>
      <c r="O62" s="151"/>
      <c r="P62" s="148"/>
      <c r="Q62" s="145"/>
      <c r="R62" s="145"/>
      <c r="S62" s="145"/>
      <c r="T62" s="154"/>
      <c r="U62" s="144"/>
      <c r="V62" s="145"/>
      <c r="W62" s="146"/>
      <c r="X62" s="147"/>
    </row>
    <row r="63" spans="1:24" s="54" customFormat="1">
      <c r="A63" s="144"/>
      <c r="B63" s="148"/>
      <c r="C63" s="148"/>
      <c r="D63" s="150"/>
      <c r="E63" s="149"/>
      <c r="F63" s="149"/>
      <c r="G63" s="149"/>
      <c r="H63" s="151"/>
      <c r="I63" s="149"/>
      <c r="J63" s="149"/>
      <c r="K63" s="158"/>
      <c r="L63" s="145"/>
      <c r="M63" s="152"/>
      <c r="N63" s="153"/>
      <c r="O63" s="151"/>
      <c r="P63" s="148"/>
      <c r="Q63" s="145"/>
      <c r="R63" s="145"/>
      <c r="S63" s="145"/>
      <c r="T63" s="154"/>
      <c r="U63" s="144"/>
      <c r="V63" s="145"/>
      <c r="W63" s="146"/>
      <c r="X63" s="147"/>
    </row>
    <row r="64" spans="1:24" s="54" customFormat="1">
      <c r="A64" s="144"/>
      <c r="B64" s="148"/>
      <c r="C64" s="148"/>
      <c r="D64" s="150"/>
      <c r="E64" s="149"/>
      <c r="F64" s="149"/>
      <c r="G64" s="149"/>
      <c r="H64" s="151"/>
      <c r="I64" s="149"/>
      <c r="J64" s="149"/>
      <c r="K64" s="158"/>
      <c r="L64" s="145"/>
      <c r="M64" s="152"/>
      <c r="N64" s="153"/>
      <c r="O64" s="151"/>
      <c r="P64" s="148"/>
      <c r="Q64" s="145"/>
      <c r="R64" s="145"/>
      <c r="S64" s="145"/>
      <c r="T64" s="154"/>
      <c r="U64" s="144"/>
      <c r="V64" s="145"/>
      <c r="W64" s="146"/>
      <c r="X64" s="147"/>
    </row>
    <row r="65" spans="1:25" s="54" customFormat="1">
      <c r="A65" s="144"/>
      <c r="B65" s="148"/>
      <c r="C65" s="148"/>
      <c r="D65" s="150"/>
      <c r="E65" s="149"/>
      <c r="F65" s="149"/>
      <c r="G65" s="149"/>
      <c r="H65" s="151"/>
      <c r="I65" s="149"/>
      <c r="J65" s="149"/>
      <c r="K65" s="158"/>
      <c r="L65" s="152"/>
      <c r="M65" s="152"/>
      <c r="N65" s="153"/>
      <c r="O65" s="151"/>
      <c r="P65" s="148"/>
      <c r="Q65" s="145"/>
      <c r="R65" s="145"/>
      <c r="S65" s="145"/>
      <c r="T65" s="154"/>
      <c r="U65" s="144"/>
      <c r="V65" s="146"/>
      <c r="W65" s="146"/>
      <c r="X65" s="147"/>
    </row>
    <row r="66" spans="1:25" s="54" customFormat="1">
      <c r="A66" s="144"/>
      <c r="B66" s="148"/>
      <c r="C66" s="148"/>
      <c r="D66" s="150"/>
      <c r="E66" s="149"/>
      <c r="F66" s="149"/>
      <c r="G66" s="149"/>
      <c r="H66" s="151"/>
      <c r="I66" s="149"/>
      <c r="J66" s="149"/>
      <c r="K66" s="158"/>
      <c r="L66" s="152"/>
      <c r="M66" s="152"/>
      <c r="N66" s="153"/>
      <c r="O66" s="151"/>
      <c r="P66" s="148"/>
      <c r="Q66" s="145"/>
      <c r="R66" s="145"/>
      <c r="S66" s="145"/>
      <c r="T66" s="154"/>
      <c r="U66" s="144"/>
      <c r="V66" s="146"/>
      <c r="W66" s="146"/>
      <c r="X66" s="147"/>
    </row>
    <row r="67" spans="1:25" s="54" customFormat="1">
      <c r="A67" s="144"/>
      <c r="B67" s="148"/>
      <c r="C67" s="148"/>
      <c r="D67" s="150"/>
      <c r="E67" s="149"/>
      <c r="F67" s="149"/>
      <c r="G67" s="149"/>
      <c r="H67" s="151"/>
      <c r="I67" s="149"/>
      <c r="J67" s="149"/>
      <c r="K67" s="158"/>
      <c r="L67" s="152"/>
      <c r="M67" s="152"/>
      <c r="N67" s="153"/>
      <c r="O67" s="151"/>
      <c r="P67" s="148"/>
      <c r="Q67" s="145"/>
      <c r="R67" s="145"/>
      <c r="S67" s="145"/>
      <c r="T67" s="154"/>
      <c r="U67" s="144"/>
      <c r="V67" s="146"/>
      <c r="W67" s="146"/>
      <c r="X67" s="147"/>
    </row>
    <row r="68" spans="1:25" s="54" customFormat="1">
      <c r="A68" s="144"/>
      <c r="B68" s="148"/>
      <c r="C68" s="149"/>
      <c r="D68" s="150"/>
      <c r="E68" s="149"/>
      <c r="F68" s="149"/>
      <c r="G68" s="149"/>
      <c r="H68" s="151"/>
      <c r="I68" s="149"/>
      <c r="J68" s="149"/>
      <c r="K68" s="158"/>
      <c r="L68" s="152"/>
      <c r="M68" s="152"/>
      <c r="N68" s="153"/>
      <c r="O68" s="151"/>
      <c r="P68" s="148"/>
      <c r="Q68" s="145"/>
      <c r="R68" s="145"/>
      <c r="S68" s="145"/>
      <c r="T68" s="154"/>
      <c r="U68" s="144"/>
      <c r="V68" s="146"/>
      <c r="W68" s="146"/>
      <c r="X68" s="147"/>
    </row>
    <row r="69" spans="1:25" s="54" customFormat="1" ht="14.25" customHeight="1" thickBot="1">
      <c r="A69" s="159"/>
      <c r="B69" s="160"/>
      <c r="C69" s="161"/>
      <c r="D69" s="162"/>
      <c r="E69" s="149"/>
      <c r="F69" s="149"/>
      <c r="G69" s="149"/>
      <c r="H69" s="163"/>
      <c r="I69" s="161"/>
      <c r="J69" s="161"/>
      <c r="K69" s="164"/>
      <c r="L69" s="165"/>
      <c r="M69" s="165"/>
      <c r="N69" s="166"/>
      <c r="O69" s="163"/>
      <c r="P69" s="160"/>
      <c r="Q69" s="167"/>
      <c r="R69" s="167"/>
      <c r="S69" s="167"/>
      <c r="T69" s="168"/>
      <c r="U69" s="169"/>
      <c r="V69" s="170"/>
      <c r="W69" s="170"/>
      <c r="X69" s="171"/>
    </row>
    <row r="70" spans="1:25" s="54" customFormat="1" ht="14.25" customHeight="1" thickBot="1">
      <c r="A70" s="21"/>
      <c r="B70" s="21"/>
      <c r="C70" s="21"/>
      <c r="D70" s="21"/>
      <c r="E70" s="21"/>
      <c r="F70" s="21"/>
      <c r="G70" s="21"/>
      <c r="H70" s="21"/>
      <c r="I70" s="59"/>
      <c r="J70" s="21"/>
      <c r="K70" s="21"/>
      <c r="L70" s="60"/>
      <c r="M70" s="61"/>
      <c r="N70" s="61"/>
      <c r="O70" s="61"/>
      <c r="P70" s="59"/>
      <c r="Q70" s="21"/>
      <c r="R70" s="61"/>
      <c r="S70" s="61"/>
      <c r="T70" s="61"/>
      <c r="U70" s="21"/>
      <c r="V70" s="21"/>
      <c r="W70" s="62"/>
      <c r="X70" s="62"/>
      <c r="Y70" s="21"/>
    </row>
    <row r="71" spans="1:25" s="54" customFormat="1" ht="33.6" customHeight="1" thickBot="1">
      <c r="A71" s="242" t="s">
        <v>124</v>
      </c>
      <c r="B71" s="243"/>
      <c r="C71" s="243"/>
      <c r="D71" s="243"/>
      <c r="E71" s="243"/>
      <c r="F71" s="243"/>
      <c r="G71" s="243"/>
      <c r="H71" s="243"/>
      <c r="I71" s="243"/>
      <c r="J71" s="243"/>
      <c r="K71" s="243"/>
      <c r="L71" s="243"/>
      <c r="M71" s="244"/>
      <c r="N71" s="61"/>
      <c r="O71" s="61"/>
      <c r="P71" s="59"/>
      <c r="Q71" s="21"/>
      <c r="R71" s="61"/>
      <c r="S71" s="61"/>
      <c r="T71" s="61"/>
      <c r="U71" s="21"/>
      <c r="V71" s="21"/>
      <c r="W71" s="62"/>
      <c r="X71" s="62"/>
      <c r="Y71" s="21"/>
    </row>
    <row r="72" spans="1:25" s="54" customFormat="1" ht="14.25" customHeight="1">
      <c r="I72" s="124"/>
      <c r="L72" s="125"/>
      <c r="M72" s="126"/>
      <c r="N72" s="126"/>
      <c r="O72" s="126"/>
      <c r="P72" s="124"/>
      <c r="R72" s="126"/>
      <c r="S72" s="126"/>
      <c r="T72" s="126"/>
      <c r="W72" s="127"/>
      <c r="X72" s="127"/>
    </row>
    <row r="73" spans="1:25" ht="13.5" thickBot="1">
      <c r="A73" s="9"/>
      <c r="B73" s="9"/>
      <c r="C73" s="9"/>
      <c r="D73" s="9"/>
      <c r="E73" s="39"/>
      <c r="F73" s="39"/>
      <c r="G73" s="9"/>
      <c r="H73" s="9"/>
      <c r="I73" s="9"/>
      <c r="J73" s="54"/>
      <c r="K73" s="9"/>
      <c r="L73" s="9"/>
      <c r="M73" s="9"/>
      <c r="N73" s="9"/>
      <c r="O73" s="9"/>
      <c r="P73" s="9"/>
      <c r="Q73" s="9"/>
      <c r="R73" s="9"/>
      <c r="S73" s="9"/>
      <c r="T73" s="9"/>
      <c r="U73" s="9"/>
      <c r="V73" s="9"/>
    </row>
    <row r="74" spans="1:25" ht="14.25">
      <c r="A74" s="9"/>
      <c r="B74" s="9"/>
      <c r="C74" s="9"/>
      <c r="D74" s="9"/>
      <c r="E74" s="39"/>
      <c r="F74" s="39"/>
      <c r="G74" s="9"/>
      <c r="H74" s="109" t="s">
        <v>88</v>
      </c>
      <c r="I74" s="110" t="s">
        <v>88</v>
      </c>
      <c r="J74" s="54"/>
      <c r="K74" s="110" t="s">
        <v>88</v>
      </c>
      <c r="L74" s="9"/>
      <c r="M74" s="9"/>
      <c r="N74" s="9"/>
      <c r="O74" s="9"/>
      <c r="P74" s="9"/>
      <c r="Q74" s="9"/>
      <c r="R74" s="9"/>
      <c r="S74" s="9"/>
      <c r="T74" s="9"/>
      <c r="U74" s="9"/>
      <c r="V74" s="9"/>
    </row>
    <row r="75" spans="1:25" ht="23.45" customHeight="1" thickBot="1">
      <c r="A75" s="9"/>
      <c r="B75" s="9"/>
      <c r="C75" s="9"/>
      <c r="D75" s="9"/>
      <c r="E75" s="39"/>
      <c r="F75" s="39"/>
      <c r="G75" s="9"/>
      <c r="H75" s="111">
        <f>SUM(H79:H129)</f>
        <v>0</v>
      </c>
      <c r="I75" s="112">
        <f>SUM(I79:I129)</f>
        <v>0</v>
      </c>
      <c r="J75" s="54"/>
      <c r="K75" s="112">
        <f>SUM(K79:K129)</f>
        <v>0</v>
      </c>
      <c r="L75" s="9"/>
      <c r="M75" s="9"/>
      <c r="N75" s="9"/>
      <c r="O75" s="9"/>
      <c r="P75" s="9"/>
      <c r="Q75" s="9"/>
      <c r="R75" s="9"/>
      <c r="S75" s="9"/>
      <c r="T75" s="9"/>
      <c r="U75" s="9"/>
      <c r="V75" s="9"/>
    </row>
    <row r="76" spans="1:25" ht="84.6" customHeight="1">
      <c r="A76" s="195" t="s">
        <v>125</v>
      </c>
      <c r="B76" s="196"/>
      <c r="C76" s="196"/>
      <c r="D76" s="196"/>
      <c r="E76" s="196"/>
      <c r="F76" s="196"/>
      <c r="G76" s="196"/>
      <c r="H76" s="196"/>
      <c r="I76" s="196"/>
      <c r="J76" s="196"/>
      <c r="K76" s="196"/>
      <c r="L76" s="196"/>
      <c r="M76" s="196"/>
      <c r="N76" s="197"/>
      <c r="O76" s="183" t="s">
        <v>90</v>
      </c>
      <c r="P76" s="55"/>
      <c r="Q76" s="9"/>
      <c r="R76" s="9"/>
      <c r="S76" s="9"/>
      <c r="T76" s="9"/>
      <c r="U76" s="9"/>
      <c r="V76" s="9"/>
    </row>
    <row r="77" spans="1:25" ht="83.1" customHeight="1" thickBot="1">
      <c r="A77" s="198" t="s">
        <v>126</v>
      </c>
      <c r="B77" s="199"/>
      <c r="C77" s="199"/>
      <c r="D77" s="199"/>
      <c r="E77" s="199"/>
      <c r="F77" s="199"/>
      <c r="G77" s="199"/>
      <c r="H77" s="199"/>
      <c r="I77" s="199"/>
      <c r="J77" s="199"/>
      <c r="K77" s="199"/>
      <c r="L77" s="199"/>
      <c r="M77" s="199"/>
      <c r="N77" s="200"/>
      <c r="O77" s="184"/>
      <c r="P77" s="55"/>
      <c r="Q77" s="9"/>
      <c r="R77" s="9"/>
      <c r="S77" s="9"/>
      <c r="T77" s="9"/>
      <c r="U77" s="9"/>
      <c r="V77" s="9"/>
    </row>
    <row r="78" spans="1:25" s="85" customFormat="1" ht="71.25">
      <c r="A78" s="128" t="s">
        <v>127</v>
      </c>
      <c r="B78" s="129" t="s">
        <v>93</v>
      </c>
      <c r="C78" s="129" t="s">
        <v>94</v>
      </c>
      <c r="D78" s="129" t="s">
        <v>99</v>
      </c>
      <c r="E78" s="130" t="s">
        <v>100</v>
      </c>
      <c r="F78" s="130" t="s">
        <v>101</v>
      </c>
      <c r="G78" s="130" t="s">
        <v>102</v>
      </c>
      <c r="H78" s="131" t="s">
        <v>128</v>
      </c>
      <c r="I78" s="130" t="s">
        <v>129</v>
      </c>
      <c r="J78" s="130" t="s">
        <v>107</v>
      </c>
      <c r="K78" s="130" t="s">
        <v>130</v>
      </c>
      <c r="L78" s="130" t="s">
        <v>109</v>
      </c>
      <c r="M78" s="132" t="s">
        <v>110</v>
      </c>
      <c r="N78" s="133" t="s">
        <v>111</v>
      </c>
      <c r="O78" s="108" t="s">
        <v>131</v>
      </c>
    </row>
    <row r="79" spans="1:25">
      <c r="A79" s="144"/>
      <c r="B79" s="148"/>
      <c r="C79" s="149"/>
      <c r="D79" s="151"/>
      <c r="E79" s="149"/>
      <c r="F79" s="149"/>
      <c r="G79" s="149"/>
      <c r="H79" s="145"/>
      <c r="I79" s="152"/>
      <c r="J79" s="172"/>
      <c r="K79" s="172"/>
      <c r="L79" s="145"/>
      <c r="M79" s="145"/>
      <c r="N79" s="147"/>
      <c r="O79" s="173"/>
      <c r="P79" s="9"/>
      <c r="Q79" s="9"/>
      <c r="R79" s="9"/>
      <c r="S79" s="9"/>
      <c r="T79" s="9"/>
      <c r="U79" s="9"/>
      <c r="V79" s="9"/>
    </row>
    <row r="80" spans="1:25">
      <c r="A80" s="144"/>
      <c r="B80" s="148"/>
      <c r="C80" s="149"/>
      <c r="D80" s="151"/>
      <c r="E80" s="149"/>
      <c r="F80" s="149"/>
      <c r="G80" s="149"/>
      <c r="H80" s="145"/>
      <c r="I80" s="152"/>
      <c r="J80" s="172"/>
      <c r="K80" s="172"/>
      <c r="L80" s="145"/>
      <c r="M80" s="145"/>
      <c r="N80" s="147"/>
      <c r="O80" s="173"/>
      <c r="P80" s="9"/>
      <c r="Q80" s="9"/>
      <c r="R80" s="9"/>
      <c r="S80" s="9"/>
      <c r="T80" s="9"/>
      <c r="U80" s="9"/>
      <c r="V80" s="9"/>
    </row>
    <row r="81" spans="1:22">
      <c r="A81" s="144"/>
      <c r="B81" s="148"/>
      <c r="C81" s="149"/>
      <c r="D81" s="151"/>
      <c r="E81" s="149"/>
      <c r="F81" s="149"/>
      <c r="G81" s="149"/>
      <c r="H81" s="145"/>
      <c r="I81" s="152"/>
      <c r="J81" s="174"/>
      <c r="K81" s="174"/>
      <c r="L81" s="142"/>
      <c r="M81" s="145"/>
      <c r="N81" s="147"/>
      <c r="O81" s="173"/>
      <c r="P81" s="9"/>
      <c r="Q81" s="9"/>
      <c r="R81" s="9"/>
      <c r="S81" s="9"/>
      <c r="T81" s="9"/>
      <c r="U81" s="9"/>
      <c r="V81" s="9"/>
    </row>
    <row r="82" spans="1:22">
      <c r="A82" s="144"/>
      <c r="B82" s="148"/>
      <c r="C82" s="149"/>
      <c r="D82" s="151"/>
      <c r="E82" s="149"/>
      <c r="F82" s="149"/>
      <c r="G82" s="149"/>
      <c r="H82" s="145"/>
      <c r="I82" s="152"/>
      <c r="J82" s="172"/>
      <c r="K82" s="172"/>
      <c r="L82" s="145"/>
      <c r="M82" s="145"/>
      <c r="N82" s="147"/>
      <c r="O82" s="173"/>
      <c r="P82" s="9"/>
      <c r="Q82" s="9"/>
      <c r="R82" s="9"/>
      <c r="S82" s="9"/>
      <c r="T82" s="9"/>
      <c r="U82" s="9"/>
      <c r="V82" s="9"/>
    </row>
    <row r="83" spans="1:22">
      <c r="A83" s="144"/>
      <c r="B83" s="148"/>
      <c r="C83" s="149"/>
      <c r="D83" s="151"/>
      <c r="E83" s="149"/>
      <c r="F83" s="149"/>
      <c r="G83" s="149"/>
      <c r="H83" s="145"/>
      <c r="I83" s="152"/>
      <c r="J83" s="172"/>
      <c r="K83" s="172"/>
      <c r="L83" s="145"/>
      <c r="M83" s="145"/>
      <c r="N83" s="147"/>
      <c r="O83" s="173"/>
      <c r="P83" s="9"/>
      <c r="Q83" s="9"/>
      <c r="R83" s="9"/>
      <c r="S83" s="9"/>
      <c r="T83" s="9"/>
      <c r="U83" s="9"/>
      <c r="V83" s="9"/>
    </row>
    <row r="84" spans="1:22">
      <c r="A84" s="144"/>
      <c r="B84" s="148"/>
      <c r="C84" s="149"/>
      <c r="D84" s="151"/>
      <c r="E84" s="149"/>
      <c r="F84" s="149"/>
      <c r="G84" s="149"/>
      <c r="H84" s="145"/>
      <c r="I84" s="152"/>
      <c r="J84" s="172"/>
      <c r="K84" s="172"/>
      <c r="L84" s="145"/>
      <c r="M84" s="145"/>
      <c r="N84" s="147"/>
      <c r="O84" s="173"/>
      <c r="P84" s="9"/>
      <c r="Q84" s="9"/>
      <c r="R84" s="9"/>
      <c r="S84" s="9"/>
      <c r="T84" s="9"/>
      <c r="U84" s="9"/>
      <c r="V84" s="9"/>
    </row>
    <row r="85" spans="1:22">
      <c r="A85" s="144"/>
      <c r="B85" s="148"/>
      <c r="C85" s="149"/>
      <c r="D85" s="151"/>
      <c r="E85" s="149"/>
      <c r="F85" s="149"/>
      <c r="G85" s="149"/>
      <c r="H85" s="145"/>
      <c r="I85" s="152"/>
      <c r="J85" s="172"/>
      <c r="K85" s="172"/>
      <c r="L85" s="145"/>
      <c r="M85" s="145"/>
      <c r="N85" s="147"/>
      <c r="O85" s="173"/>
      <c r="P85" s="9"/>
      <c r="Q85" s="9"/>
      <c r="R85" s="9"/>
      <c r="S85" s="9"/>
      <c r="T85" s="9"/>
      <c r="U85" s="9"/>
      <c r="V85" s="9"/>
    </row>
    <row r="86" spans="1:22">
      <c r="A86" s="144"/>
      <c r="B86" s="148"/>
      <c r="C86" s="149"/>
      <c r="D86" s="151"/>
      <c r="E86" s="149"/>
      <c r="F86" s="149"/>
      <c r="G86" s="149"/>
      <c r="H86" s="145"/>
      <c r="I86" s="152"/>
      <c r="J86" s="172"/>
      <c r="K86" s="172"/>
      <c r="L86" s="145"/>
      <c r="M86" s="145"/>
      <c r="N86" s="147"/>
      <c r="O86" s="173"/>
      <c r="P86" s="9"/>
      <c r="Q86" s="9"/>
      <c r="R86" s="9"/>
      <c r="S86" s="9"/>
      <c r="T86" s="9"/>
      <c r="U86" s="9"/>
      <c r="V86" s="9"/>
    </row>
    <row r="87" spans="1:22">
      <c r="A87" s="144"/>
      <c r="B87" s="148"/>
      <c r="C87" s="149"/>
      <c r="D87" s="151"/>
      <c r="E87" s="149"/>
      <c r="F87" s="149"/>
      <c r="G87" s="149"/>
      <c r="H87" s="145"/>
      <c r="I87" s="152"/>
      <c r="J87" s="172"/>
      <c r="K87" s="172"/>
      <c r="L87" s="145"/>
      <c r="M87" s="145"/>
      <c r="N87" s="147"/>
      <c r="O87" s="173"/>
      <c r="P87" s="9"/>
      <c r="Q87" s="9"/>
      <c r="R87" s="9"/>
      <c r="S87" s="9"/>
      <c r="T87" s="9"/>
      <c r="U87" s="9"/>
      <c r="V87" s="9"/>
    </row>
    <row r="88" spans="1:22">
      <c r="A88" s="144"/>
      <c r="B88" s="148"/>
      <c r="C88" s="149"/>
      <c r="D88" s="151"/>
      <c r="E88" s="149"/>
      <c r="F88" s="149"/>
      <c r="G88" s="149"/>
      <c r="H88" s="145"/>
      <c r="I88" s="152"/>
      <c r="J88" s="172"/>
      <c r="K88" s="172"/>
      <c r="L88" s="145"/>
      <c r="M88" s="145"/>
      <c r="N88" s="147"/>
      <c r="O88" s="173"/>
      <c r="P88" s="9"/>
      <c r="Q88" s="9"/>
      <c r="R88" s="9"/>
      <c r="S88" s="9"/>
      <c r="T88" s="9"/>
      <c r="U88" s="9"/>
      <c r="V88" s="9"/>
    </row>
    <row r="89" spans="1:22">
      <c r="A89" s="144"/>
      <c r="B89" s="148"/>
      <c r="C89" s="149"/>
      <c r="D89" s="151"/>
      <c r="E89" s="149"/>
      <c r="F89" s="149"/>
      <c r="G89" s="149"/>
      <c r="H89" s="145"/>
      <c r="I89" s="152"/>
      <c r="J89" s="172"/>
      <c r="K89" s="172"/>
      <c r="L89" s="145"/>
      <c r="M89" s="145"/>
      <c r="N89" s="147"/>
      <c r="O89" s="173"/>
      <c r="P89" s="9"/>
      <c r="Q89" s="9"/>
      <c r="R89" s="9"/>
      <c r="S89" s="9"/>
      <c r="T89" s="9"/>
      <c r="U89" s="9"/>
      <c r="V89" s="9"/>
    </row>
    <row r="90" spans="1:22">
      <c r="A90" s="144"/>
      <c r="B90" s="148"/>
      <c r="C90" s="149"/>
      <c r="D90" s="151"/>
      <c r="E90" s="149"/>
      <c r="F90" s="149"/>
      <c r="G90" s="149"/>
      <c r="H90" s="145"/>
      <c r="I90" s="152"/>
      <c r="J90" s="172"/>
      <c r="K90" s="172"/>
      <c r="L90" s="145"/>
      <c r="M90" s="145"/>
      <c r="N90" s="147"/>
      <c r="O90" s="173"/>
      <c r="P90" s="9"/>
      <c r="Q90" s="9"/>
      <c r="R90" s="9"/>
      <c r="S90" s="9"/>
      <c r="T90" s="9"/>
      <c r="U90" s="9"/>
      <c r="V90" s="9"/>
    </row>
    <row r="91" spans="1:22">
      <c r="A91" s="144"/>
      <c r="B91" s="148"/>
      <c r="C91" s="149"/>
      <c r="D91" s="151"/>
      <c r="E91" s="149"/>
      <c r="F91" s="149"/>
      <c r="G91" s="149"/>
      <c r="H91" s="145"/>
      <c r="I91" s="152"/>
      <c r="J91" s="172"/>
      <c r="K91" s="172"/>
      <c r="L91" s="145"/>
      <c r="M91" s="145"/>
      <c r="N91" s="147"/>
      <c r="O91" s="173"/>
      <c r="P91" s="9"/>
      <c r="Q91" s="9"/>
      <c r="R91" s="9"/>
      <c r="S91" s="9"/>
      <c r="T91" s="9"/>
      <c r="U91" s="9"/>
      <c r="V91" s="9"/>
    </row>
    <row r="92" spans="1:22">
      <c r="A92" s="144"/>
      <c r="B92" s="148"/>
      <c r="C92" s="149"/>
      <c r="D92" s="151"/>
      <c r="E92" s="149"/>
      <c r="F92" s="149"/>
      <c r="G92" s="149"/>
      <c r="H92" s="145"/>
      <c r="I92" s="152"/>
      <c r="J92" s="172"/>
      <c r="K92" s="172"/>
      <c r="L92" s="145"/>
      <c r="M92" s="145"/>
      <c r="N92" s="147"/>
      <c r="O92" s="173"/>
      <c r="P92" s="9"/>
      <c r="Q92" s="9"/>
      <c r="R92" s="9"/>
      <c r="S92" s="9"/>
      <c r="T92" s="9"/>
      <c r="U92" s="9"/>
      <c r="V92" s="9"/>
    </row>
    <row r="93" spans="1:22">
      <c r="A93" s="144"/>
      <c r="B93" s="148"/>
      <c r="C93" s="149"/>
      <c r="D93" s="151"/>
      <c r="E93" s="149"/>
      <c r="F93" s="149"/>
      <c r="G93" s="149"/>
      <c r="H93" s="145"/>
      <c r="I93" s="152"/>
      <c r="J93" s="172"/>
      <c r="K93" s="172"/>
      <c r="L93" s="145"/>
      <c r="M93" s="145"/>
      <c r="N93" s="147"/>
      <c r="O93" s="173"/>
      <c r="P93" s="9"/>
      <c r="Q93" s="9"/>
      <c r="R93" s="9"/>
      <c r="S93" s="9"/>
      <c r="T93" s="9"/>
      <c r="U93" s="9"/>
      <c r="V93" s="9"/>
    </row>
    <row r="94" spans="1:22">
      <c r="A94" s="144"/>
      <c r="B94" s="148"/>
      <c r="C94" s="149"/>
      <c r="D94" s="151"/>
      <c r="E94" s="149"/>
      <c r="F94" s="149"/>
      <c r="G94" s="149"/>
      <c r="H94" s="145"/>
      <c r="I94" s="152"/>
      <c r="J94" s="172"/>
      <c r="K94" s="172"/>
      <c r="L94" s="145"/>
      <c r="M94" s="145"/>
      <c r="N94" s="147"/>
      <c r="O94" s="173"/>
      <c r="P94" s="9"/>
      <c r="Q94" s="9"/>
      <c r="R94" s="9"/>
      <c r="S94" s="9"/>
      <c r="T94" s="9"/>
      <c r="U94" s="9"/>
      <c r="V94" s="9"/>
    </row>
    <row r="95" spans="1:22">
      <c r="A95" s="144"/>
      <c r="B95" s="148"/>
      <c r="C95" s="149"/>
      <c r="D95" s="151"/>
      <c r="E95" s="149"/>
      <c r="F95" s="149"/>
      <c r="G95" s="149"/>
      <c r="H95" s="145"/>
      <c r="I95" s="152"/>
      <c r="J95" s="172"/>
      <c r="K95" s="172"/>
      <c r="L95" s="145"/>
      <c r="M95" s="145"/>
      <c r="N95" s="147"/>
      <c r="O95" s="173"/>
      <c r="P95" s="9"/>
      <c r="Q95" s="9"/>
      <c r="R95" s="9"/>
      <c r="S95" s="9"/>
      <c r="T95" s="9"/>
      <c r="U95" s="9"/>
      <c r="V95" s="9"/>
    </row>
    <row r="96" spans="1:22">
      <c r="A96" s="144"/>
      <c r="B96" s="148"/>
      <c r="C96" s="149"/>
      <c r="D96" s="151"/>
      <c r="E96" s="149"/>
      <c r="F96" s="149"/>
      <c r="G96" s="149"/>
      <c r="H96" s="145"/>
      <c r="I96" s="152"/>
      <c r="J96" s="172"/>
      <c r="K96" s="172"/>
      <c r="L96" s="145"/>
      <c r="M96" s="145"/>
      <c r="N96" s="147"/>
      <c r="O96" s="173"/>
      <c r="P96" s="9"/>
      <c r="Q96" s="9"/>
      <c r="R96" s="9"/>
      <c r="S96" s="9"/>
      <c r="T96" s="9"/>
      <c r="U96" s="9"/>
      <c r="V96" s="9"/>
    </row>
    <row r="97" spans="1:22">
      <c r="A97" s="144"/>
      <c r="B97" s="148"/>
      <c r="C97" s="149"/>
      <c r="D97" s="151"/>
      <c r="E97" s="149"/>
      <c r="F97" s="149"/>
      <c r="G97" s="149"/>
      <c r="H97" s="145"/>
      <c r="I97" s="152"/>
      <c r="J97" s="172"/>
      <c r="K97" s="172"/>
      <c r="L97" s="145"/>
      <c r="M97" s="145"/>
      <c r="N97" s="147"/>
      <c r="O97" s="173"/>
      <c r="P97" s="9"/>
      <c r="Q97" s="9"/>
      <c r="R97" s="9"/>
      <c r="S97" s="9"/>
      <c r="T97" s="9"/>
      <c r="U97" s="9"/>
      <c r="V97" s="9"/>
    </row>
    <row r="98" spans="1:22">
      <c r="A98" s="144"/>
      <c r="B98" s="148"/>
      <c r="C98" s="149"/>
      <c r="D98" s="151"/>
      <c r="E98" s="149"/>
      <c r="F98" s="149"/>
      <c r="G98" s="149"/>
      <c r="H98" s="145"/>
      <c r="I98" s="152"/>
      <c r="J98" s="172"/>
      <c r="K98" s="172"/>
      <c r="L98" s="145"/>
      <c r="M98" s="145"/>
      <c r="N98" s="147"/>
      <c r="O98" s="173"/>
      <c r="P98" s="9"/>
      <c r="Q98" s="9"/>
      <c r="R98" s="9"/>
      <c r="S98" s="9"/>
      <c r="T98" s="9"/>
      <c r="U98" s="9"/>
      <c r="V98" s="9"/>
    </row>
    <row r="99" spans="1:22">
      <c r="A99" s="144"/>
      <c r="B99" s="148"/>
      <c r="C99" s="149"/>
      <c r="D99" s="151"/>
      <c r="E99" s="149"/>
      <c r="F99" s="149"/>
      <c r="G99" s="149"/>
      <c r="H99" s="145"/>
      <c r="I99" s="152"/>
      <c r="J99" s="172"/>
      <c r="K99" s="172"/>
      <c r="L99" s="145"/>
      <c r="M99" s="145"/>
      <c r="N99" s="147"/>
      <c r="O99" s="173"/>
      <c r="P99" s="9"/>
      <c r="Q99" s="9"/>
      <c r="R99" s="9"/>
      <c r="S99" s="9"/>
      <c r="T99" s="9"/>
      <c r="U99" s="9"/>
      <c r="V99" s="9"/>
    </row>
    <row r="100" spans="1:22">
      <c r="A100" s="144"/>
      <c r="B100" s="148"/>
      <c r="C100" s="149"/>
      <c r="D100" s="151"/>
      <c r="E100" s="149"/>
      <c r="F100" s="149"/>
      <c r="G100" s="149"/>
      <c r="H100" s="145"/>
      <c r="I100" s="152"/>
      <c r="J100" s="172"/>
      <c r="K100" s="172"/>
      <c r="L100" s="145"/>
      <c r="M100" s="145"/>
      <c r="N100" s="147"/>
      <c r="O100" s="173"/>
      <c r="P100" s="9"/>
      <c r="Q100" s="9"/>
      <c r="R100" s="9"/>
      <c r="S100" s="9"/>
      <c r="T100" s="9"/>
      <c r="U100" s="9"/>
      <c r="V100" s="9"/>
    </row>
    <row r="101" spans="1:22">
      <c r="A101" s="144"/>
      <c r="B101" s="148"/>
      <c r="C101" s="149"/>
      <c r="D101" s="151"/>
      <c r="E101" s="149"/>
      <c r="F101" s="149"/>
      <c r="G101" s="149"/>
      <c r="H101" s="145"/>
      <c r="I101" s="152"/>
      <c r="J101" s="172"/>
      <c r="K101" s="172"/>
      <c r="L101" s="145"/>
      <c r="M101" s="145"/>
      <c r="N101" s="147"/>
      <c r="O101" s="173"/>
      <c r="P101" s="9"/>
      <c r="Q101" s="9"/>
      <c r="R101" s="9"/>
      <c r="S101" s="9"/>
      <c r="T101" s="9"/>
      <c r="U101" s="9"/>
      <c r="V101" s="9"/>
    </row>
    <row r="102" spans="1:22">
      <c r="A102" s="144"/>
      <c r="B102" s="148"/>
      <c r="C102" s="149"/>
      <c r="D102" s="151"/>
      <c r="E102" s="149"/>
      <c r="F102" s="149"/>
      <c r="G102" s="149"/>
      <c r="H102" s="145"/>
      <c r="I102" s="152"/>
      <c r="J102" s="172"/>
      <c r="K102" s="172"/>
      <c r="L102" s="145"/>
      <c r="M102" s="145"/>
      <c r="N102" s="147"/>
      <c r="O102" s="173"/>
      <c r="P102" s="9"/>
      <c r="Q102" s="9"/>
      <c r="R102" s="9"/>
      <c r="S102" s="9"/>
      <c r="T102" s="9"/>
      <c r="U102" s="9"/>
      <c r="V102" s="9"/>
    </row>
    <row r="103" spans="1:22">
      <c r="A103" s="144"/>
      <c r="B103" s="148"/>
      <c r="C103" s="149"/>
      <c r="D103" s="151"/>
      <c r="E103" s="149"/>
      <c r="F103" s="149"/>
      <c r="G103" s="149"/>
      <c r="H103" s="145"/>
      <c r="I103" s="152"/>
      <c r="J103" s="172"/>
      <c r="K103" s="172"/>
      <c r="L103" s="145"/>
      <c r="M103" s="145"/>
      <c r="N103" s="147"/>
      <c r="O103" s="173"/>
      <c r="P103" s="9"/>
      <c r="Q103" s="9"/>
      <c r="R103" s="9"/>
      <c r="S103" s="9"/>
      <c r="T103" s="9"/>
      <c r="U103" s="9"/>
      <c r="V103" s="9"/>
    </row>
    <row r="104" spans="1:22">
      <c r="A104" s="144"/>
      <c r="B104" s="148"/>
      <c r="C104" s="149"/>
      <c r="D104" s="151"/>
      <c r="E104" s="149"/>
      <c r="F104" s="149"/>
      <c r="G104" s="149"/>
      <c r="H104" s="145"/>
      <c r="I104" s="152"/>
      <c r="J104" s="172"/>
      <c r="K104" s="172"/>
      <c r="L104" s="145"/>
      <c r="M104" s="145"/>
      <c r="N104" s="147"/>
      <c r="O104" s="173"/>
      <c r="P104" s="9"/>
      <c r="Q104" s="9"/>
      <c r="R104" s="9"/>
      <c r="S104" s="9"/>
      <c r="T104" s="9"/>
      <c r="U104" s="9"/>
      <c r="V104" s="9"/>
    </row>
    <row r="105" spans="1:22">
      <c r="A105" s="144"/>
      <c r="B105" s="148"/>
      <c r="C105" s="149"/>
      <c r="D105" s="151"/>
      <c r="E105" s="149"/>
      <c r="F105" s="149"/>
      <c r="G105" s="149"/>
      <c r="H105" s="145"/>
      <c r="I105" s="152"/>
      <c r="J105" s="172"/>
      <c r="K105" s="172"/>
      <c r="L105" s="145"/>
      <c r="M105" s="145"/>
      <c r="N105" s="147"/>
      <c r="O105" s="173"/>
      <c r="P105" s="9"/>
      <c r="Q105" s="9"/>
      <c r="R105" s="9"/>
      <c r="S105" s="9"/>
      <c r="T105" s="9"/>
      <c r="U105" s="9"/>
      <c r="V105" s="9"/>
    </row>
    <row r="106" spans="1:22">
      <c r="A106" s="144"/>
      <c r="B106" s="148"/>
      <c r="C106" s="149"/>
      <c r="D106" s="151"/>
      <c r="E106" s="149"/>
      <c r="F106" s="149"/>
      <c r="G106" s="149"/>
      <c r="H106" s="145"/>
      <c r="I106" s="152"/>
      <c r="J106" s="172"/>
      <c r="K106" s="172"/>
      <c r="L106" s="145"/>
      <c r="M106" s="145"/>
      <c r="N106" s="147"/>
      <c r="O106" s="173"/>
      <c r="P106" s="9"/>
      <c r="Q106" s="9"/>
      <c r="R106" s="9"/>
      <c r="S106" s="9"/>
      <c r="T106" s="9"/>
      <c r="U106" s="9"/>
      <c r="V106" s="9"/>
    </row>
    <row r="107" spans="1:22">
      <c r="A107" s="144"/>
      <c r="B107" s="148"/>
      <c r="C107" s="149"/>
      <c r="D107" s="151"/>
      <c r="E107" s="149"/>
      <c r="F107" s="149"/>
      <c r="G107" s="149"/>
      <c r="H107" s="145"/>
      <c r="I107" s="152"/>
      <c r="J107" s="172"/>
      <c r="K107" s="172"/>
      <c r="L107" s="145"/>
      <c r="M107" s="145"/>
      <c r="N107" s="147"/>
      <c r="O107" s="173"/>
      <c r="P107" s="9"/>
      <c r="Q107" s="9"/>
      <c r="R107" s="9"/>
      <c r="S107" s="9"/>
      <c r="T107" s="9"/>
      <c r="U107" s="9"/>
      <c r="V107" s="9"/>
    </row>
    <row r="108" spans="1:22">
      <c r="A108" s="144"/>
      <c r="B108" s="148"/>
      <c r="C108" s="149"/>
      <c r="D108" s="151"/>
      <c r="E108" s="149"/>
      <c r="F108" s="149"/>
      <c r="G108" s="149"/>
      <c r="H108" s="145"/>
      <c r="I108" s="152"/>
      <c r="J108" s="172"/>
      <c r="K108" s="172"/>
      <c r="L108" s="145"/>
      <c r="M108" s="145"/>
      <c r="N108" s="147"/>
      <c r="O108" s="173"/>
      <c r="P108" s="9"/>
      <c r="Q108" s="9"/>
      <c r="R108" s="9"/>
      <c r="S108" s="9"/>
      <c r="T108" s="9"/>
      <c r="U108" s="9"/>
      <c r="V108" s="9"/>
    </row>
    <row r="109" spans="1:22">
      <c r="A109" s="144"/>
      <c r="B109" s="148"/>
      <c r="C109" s="149"/>
      <c r="D109" s="151"/>
      <c r="E109" s="149"/>
      <c r="F109" s="149"/>
      <c r="G109" s="149"/>
      <c r="H109" s="145"/>
      <c r="I109" s="152"/>
      <c r="J109" s="172"/>
      <c r="K109" s="172"/>
      <c r="L109" s="145"/>
      <c r="M109" s="145"/>
      <c r="N109" s="147"/>
      <c r="O109" s="173"/>
      <c r="P109" s="9"/>
      <c r="Q109" s="9"/>
      <c r="R109" s="9"/>
      <c r="S109" s="9"/>
      <c r="T109" s="9"/>
      <c r="U109" s="9"/>
      <c r="V109" s="9"/>
    </row>
    <row r="110" spans="1:22">
      <c r="A110" s="144"/>
      <c r="B110" s="148"/>
      <c r="C110" s="149"/>
      <c r="D110" s="151"/>
      <c r="E110" s="149"/>
      <c r="F110" s="149"/>
      <c r="G110" s="149"/>
      <c r="H110" s="145"/>
      <c r="I110" s="152"/>
      <c r="J110" s="172"/>
      <c r="K110" s="172"/>
      <c r="L110" s="145"/>
      <c r="M110" s="145"/>
      <c r="N110" s="147"/>
      <c r="O110" s="173"/>
      <c r="P110" s="9"/>
      <c r="Q110" s="9"/>
      <c r="R110" s="9"/>
      <c r="S110" s="9"/>
      <c r="T110" s="9"/>
      <c r="U110" s="9"/>
      <c r="V110" s="9"/>
    </row>
    <row r="111" spans="1:22">
      <c r="A111" s="144"/>
      <c r="B111" s="148"/>
      <c r="C111" s="149"/>
      <c r="D111" s="151"/>
      <c r="E111" s="149"/>
      <c r="F111" s="149"/>
      <c r="G111" s="149"/>
      <c r="H111" s="145"/>
      <c r="I111" s="152"/>
      <c r="J111" s="172"/>
      <c r="K111" s="172"/>
      <c r="L111" s="145"/>
      <c r="M111" s="145"/>
      <c r="N111" s="147"/>
      <c r="O111" s="173"/>
      <c r="P111" s="9"/>
      <c r="Q111" s="9"/>
      <c r="R111" s="9"/>
      <c r="S111" s="9"/>
      <c r="T111" s="9"/>
      <c r="U111" s="9"/>
      <c r="V111" s="9"/>
    </row>
    <row r="112" spans="1:22">
      <c r="A112" s="144"/>
      <c r="B112" s="148"/>
      <c r="C112" s="149"/>
      <c r="D112" s="151"/>
      <c r="E112" s="149"/>
      <c r="F112" s="149"/>
      <c r="G112" s="149"/>
      <c r="H112" s="145"/>
      <c r="I112" s="152"/>
      <c r="J112" s="172"/>
      <c r="K112" s="172"/>
      <c r="L112" s="145"/>
      <c r="M112" s="145"/>
      <c r="N112" s="147"/>
      <c r="O112" s="173"/>
      <c r="P112" s="9"/>
      <c r="Q112" s="9"/>
      <c r="R112" s="9"/>
      <c r="S112" s="9"/>
      <c r="T112" s="9"/>
      <c r="U112" s="9"/>
      <c r="V112" s="9"/>
    </row>
    <row r="113" spans="1:22">
      <c r="A113" s="144"/>
      <c r="B113" s="148"/>
      <c r="C113" s="149"/>
      <c r="D113" s="151"/>
      <c r="E113" s="149"/>
      <c r="F113" s="149"/>
      <c r="G113" s="149"/>
      <c r="H113" s="145"/>
      <c r="I113" s="152"/>
      <c r="J113" s="172"/>
      <c r="K113" s="172"/>
      <c r="L113" s="145"/>
      <c r="M113" s="145"/>
      <c r="N113" s="147"/>
      <c r="O113" s="173"/>
      <c r="P113" s="9"/>
      <c r="Q113" s="9"/>
      <c r="R113" s="9"/>
      <c r="S113" s="9"/>
      <c r="T113" s="9"/>
      <c r="U113" s="9"/>
      <c r="V113" s="9"/>
    </row>
    <row r="114" spans="1:22" ht="15">
      <c r="A114" s="144"/>
      <c r="B114" s="148"/>
      <c r="C114" s="149"/>
      <c r="D114" s="151"/>
      <c r="E114" s="149"/>
      <c r="F114" s="155"/>
      <c r="G114" s="149"/>
      <c r="H114" s="145"/>
      <c r="I114" s="152"/>
      <c r="J114" s="172"/>
      <c r="K114" s="172"/>
      <c r="L114" s="145"/>
      <c r="M114" s="145"/>
      <c r="N114" s="147"/>
      <c r="O114" s="173"/>
      <c r="P114" s="9"/>
      <c r="Q114" s="9"/>
      <c r="R114" s="9"/>
      <c r="S114" s="9"/>
      <c r="T114" s="9"/>
      <c r="U114" s="9"/>
      <c r="V114" s="9"/>
    </row>
    <row r="115" spans="1:22" ht="15">
      <c r="A115" s="144"/>
      <c r="B115" s="148"/>
      <c r="C115" s="149"/>
      <c r="D115" s="151"/>
      <c r="E115" s="149"/>
      <c r="F115" s="156"/>
      <c r="G115" s="149"/>
      <c r="H115" s="145"/>
      <c r="I115" s="152"/>
      <c r="J115" s="172"/>
      <c r="K115" s="172"/>
      <c r="L115" s="145"/>
      <c r="M115" s="145"/>
      <c r="N115" s="147"/>
      <c r="O115" s="173"/>
      <c r="P115" s="9"/>
      <c r="Q115" s="9"/>
      <c r="R115" s="9"/>
      <c r="S115" s="9"/>
      <c r="T115" s="9"/>
      <c r="U115" s="9"/>
      <c r="V115" s="9"/>
    </row>
    <row r="116" spans="1:22">
      <c r="A116" s="144"/>
      <c r="B116" s="148"/>
      <c r="C116" s="149"/>
      <c r="D116" s="142"/>
      <c r="E116" s="149"/>
      <c r="F116" s="149"/>
      <c r="G116" s="149"/>
      <c r="H116" s="145"/>
      <c r="I116" s="152"/>
      <c r="J116" s="172"/>
      <c r="K116" s="172"/>
      <c r="L116" s="145"/>
      <c r="M116" s="145"/>
      <c r="N116" s="147"/>
      <c r="O116" s="173"/>
      <c r="P116" s="9"/>
      <c r="Q116" s="9"/>
      <c r="R116" s="9"/>
      <c r="S116" s="9"/>
      <c r="T116" s="9"/>
      <c r="U116" s="9"/>
      <c r="V116" s="9"/>
    </row>
    <row r="117" spans="1:22">
      <c r="A117" s="144"/>
      <c r="B117" s="148"/>
      <c r="C117" s="149"/>
      <c r="D117" s="151"/>
      <c r="E117" s="149"/>
      <c r="F117" s="149"/>
      <c r="G117" s="149"/>
      <c r="H117" s="145"/>
      <c r="I117" s="152"/>
      <c r="J117" s="172"/>
      <c r="K117" s="172"/>
      <c r="L117" s="145"/>
      <c r="M117" s="145"/>
      <c r="N117" s="147"/>
      <c r="O117" s="173"/>
      <c r="P117" s="9"/>
      <c r="Q117" s="9"/>
      <c r="R117" s="9"/>
      <c r="S117" s="9"/>
      <c r="T117" s="9"/>
      <c r="U117" s="9"/>
      <c r="V117" s="9"/>
    </row>
    <row r="118" spans="1:22">
      <c r="A118" s="144"/>
      <c r="B118" s="148"/>
      <c r="C118" s="149"/>
      <c r="D118" s="151"/>
      <c r="E118" s="149"/>
      <c r="F118" s="149"/>
      <c r="G118" s="149"/>
      <c r="H118" s="145"/>
      <c r="I118" s="152"/>
      <c r="J118" s="172"/>
      <c r="K118" s="172"/>
      <c r="L118" s="145"/>
      <c r="M118" s="145"/>
      <c r="N118" s="147"/>
      <c r="O118" s="173"/>
      <c r="P118" s="9"/>
      <c r="Q118" s="9"/>
      <c r="R118" s="9"/>
      <c r="S118" s="9"/>
      <c r="T118" s="9"/>
      <c r="U118" s="9"/>
      <c r="V118" s="9"/>
    </row>
    <row r="119" spans="1:22">
      <c r="A119" s="144"/>
      <c r="B119" s="148"/>
      <c r="C119" s="149"/>
      <c r="D119" s="151"/>
      <c r="E119" s="149"/>
      <c r="F119" s="149"/>
      <c r="G119" s="149"/>
      <c r="H119" s="145"/>
      <c r="I119" s="152"/>
      <c r="J119" s="172"/>
      <c r="K119" s="172"/>
      <c r="L119" s="145"/>
      <c r="M119" s="145"/>
      <c r="N119" s="147"/>
      <c r="O119" s="173"/>
      <c r="P119" s="9"/>
      <c r="Q119" s="9"/>
      <c r="R119" s="9"/>
      <c r="S119" s="9"/>
      <c r="T119" s="9"/>
      <c r="U119" s="9"/>
      <c r="V119" s="9"/>
    </row>
    <row r="120" spans="1:22">
      <c r="A120" s="144"/>
      <c r="B120" s="148"/>
      <c r="C120" s="149"/>
      <c r="D120" s="151"/>
      <c r="E120" s="149"/>
      <c r="F120" s="149"/>
      <c r="G120" s="149"/>
      <c r="H120" s="145"/>
      <c r="I120" s="152"/>
      <c r="J120" s="172"/>
      <c r="K120" s="172"/>
      <c r="L120" s="145"/>
      <c r="M120" s="145"/>
      <c r="N120" s="147"/>
      <c r="O120" s="173"/>
      <c r="P120" s="9"/>
      <c r="Q120" s="9"/>
      <c r="R120" s="9"/>
      <c r="S120" s="9"/>
      <c r="T120" s="9"/>
      <c r="U120" s="9"/>
      <c r="V120" s="9"/>
    </row>
    <row r="121" spans="1:22">
      <c r="A121" s="144"/>
      <c r="B121" s="148"/>
      <c r="C121" s="149"/>
      <c r="D121" s="151"/>
      <c r="E121" s="149"/>
      <c r="F121" s="149"/>
      <c r="G121" s="149"/>
      <c r="H121" s="145"/>
      <c r="I121" s="152"/>
      <c r="J121" s="172"/>
      <c r="K121" s="172"/>
      <c r="L121" s="145"/>
      <c r="M121" s="145"/>
      <c r="N121" s="147"/>
      <c r="O121" s="173"/>
      <c r="P121" s="9"/>
      <c r="Q121" s="9"/>
      <c r="R121" s="9"/>
      <c r="S121" s="9"/>
      <c r="T121" s="9"/>
      <c r="U121" s="9"/>
      <c r="V121" s="9"/>
    </row>
    <row r="122" spans="1:22">
      <c r="A122" s="144"/>
      <c r="B122" s="148"/>
      <c r="C122" s="148"/>
      <c r="D122" s="151"/>
      <c r="E122" s="149"/>
      <c r="F122" s="149"/>
      <c r="G122" s="157"/>
      <c r="H122" s="145"/>
      <c r="I122" s="152"/>
      <c r="J122" s="172"/>
      <c r="K122" s="172"/>
      <c r="L122" s="145"/>
      <c r="M122" s="145"/>
      <c r="N122" s="147"/>
      <c r="O122" s="173"/>
      <c r="P122" s="9"/>
      <c r="Q122" s="9"/>
      <c r="R122" s="9"/>
      <c r="S122" s="9"/>
      <c r="T122" s="9"/>
      <c r="U122" s="9"/>
      <c r="V122" s="9"/>
    </row>
    <row r="123" spans="1:22">
      <c r="A123" s="144"/>
      <c r="B123" s="148"/>
      <c r="C123" s="148"/>
      <c r="D123" s="151"/>
      <c r="E123" s="149"/>
      <c r="F123" s="149"/>
      <c r="G123" s="158"/>
      <c r="H123" s="145"/>
      <c r="I123" s="152"/>
      <c r="J123" s="172"/>
      <c r="K123" s="172"/>
      <c r="L123" s="145"/>
      <c r="M123" s="145"/>
      <c r="N123" s="147"/>
      <c r="O123" s="173"/>
      <c r="P123" s="9"/>
      <c r="Q123" s="9"/>
      <c r="R123" s="9"/>
      <c r="S123" s="9"/>
      <c r="T123" s="9"/>
      <c r="U123" s="9"/>
      <c r="V123" s="9"/>
    </row>
    <row r="124" spans="1:22">
      <c r="A124" s="144"/>
      <c r="B124" s="148"/>
      <c r="C124" s="148"/>
      <c r="D124" s="151"/>
      <c r="E124" s="149"/>
      <c r="F124" s="149"/>
      <c r="G124" s="158"/>
      <c r="H124" s="145"/>
      <c r="I124" s="152"/>
      <c r="J124" s="172"/>
      <c r="K124" s="172"/>
      <c r="L124" s="145"/>
      <c r="M124" s="145"/>
      <c r="N124" s="147"/>
      <c r="O124" s="173"/>
      <c r="P124" s="9"/>
      <c r="Q124" s="9"/>
      <c r="R124" s="9"/>
      <c r="S124" s="9"/>
      <c r="T124" s="9"/>
      <c r="U124" s="9"/>
      <c r="V124" s="9"/>
    </row>
    <row r="125" spans="1:22">
      <c r="A125" s="144"/>
      <c r="B125" s="148"/>
      <c r="C125" s="148"/>
      <c r="D125" s="151"/>
      <c r="E125" s="149"/>
      <c r="F125" s="149"/>
      <c r="G125" s="158"/>
      <c r="H125" s="152"/>
      <c r="I125" s="152"/>
      <c r="J125" s="172"/>
      <c r="K125" s="172"/>
      <c r="L125" s="145"/>
      <c r="M125" s="145"/>
      <c r="N125" s="147"/>
      <c r="O125" s="173"/>
      <c r="P125" s="9"/>
      <c r="Q125" s="9"/>
      <c r="R125" s="9"/>
      <c r="S125" s="9"/>
      <c r="T125" s="9"/>
      <c r="U125" s="9"/>
      <c r="V125" s="9"/>
    </row>
    <row r="126" spans="1:22">
      <c r="A126" s="144"/>
      <c r="B126" s="148"/>
      <c r="C126" s="148"/>
      <c r="D126" s="151"/>
      <c r="E126" s="149"/>
      <c r="F126" s="149"/>
      <c r="G126" s="158"/>
      <c r="H126" s="152"/>
      <c r="I126" s="152"/>
      <c r="J126" s="172"/>
      <c r="K126" s="172"/>
      <c r="L126" s="145"/>
      <c r="M126" s="145"/>
      <c r="N126" s="147"/>
      <c r="O126" s="173"/>
      <c r="P126" s="9"/>
      <c r="Q126" s="9"/>
      <c r="R126" s="9"/>
      <c r="S126" s="9"/>
      <c r="T126" s="9"/>
      <c r="U126" s="9"/>
      <c r="V126" s="9"/>
    </row>
    <row r="127" spans="1:22">
      <c r="A127" s="144"/>
      <c r="B127" s="148"/>
      <c r="C127" s="148"/>
      <c r="D127" s="151"/>
      <c r="E127" s="149"/>
      <c r="F127" s="149"/>
      <c r="G127" s="158"/>
      <c r="H127" s="152"/>
      <c r="I127" s="152"/>
      <c r="J127" s="172"/>
      <c r="K127" s="172"/>
      <c r="L127" s="145"/>
      <c r="M127" s="145"/>
      <c r="N127" s="147"/>
      <c r="O127" s="173"/>
      <c r="P127" s="9"/>
      <c r="Q127" s="9"/>
      <c r="R127" s="9"/>
      <c r="S127" s="9"/>
      <c r="T127" s="9"/>
      <c r="U127" s="9"/>
      <c r="V127" s="9"/>
    </row>
    <row r="128" spans="1:22">
      <c r="A128" s="144"/>
      <c r="B128" s="148"/>
      <c r="C128" s="149"/>
      <c r="D128" s="151"/>
      <c r="E128" s="149"/>
      <c r="F128" s="149"/>
      <c r="G128" s="158"/>
      <c r="H128" s="152"/>
      <c r="I128" s="152"/>
      <c r="J128" s="172"/>
      <c r="K128" s="172"/>
      <c r="L128" s="145"/>
      <c r="M128" s="145"/>
      <c r="N128" s="147"/>
      <c r="O128" s="173"/>
      <c r="P128" s="9"/>
      <c r="Q128" s="9"/>
      <c r="R128" s="9"/>
      <c r="S128" s="9"/>
      <c r="T128" s="9"/>
      <c r="U128" s="9"/>
      <c r="V128" s="9"/>
    </row>
    <row r="129" spans="1:22" ht="13.5" thickBot="1">
      <c r="A129" s="159"/>
      <c r="B129" s="160"/>
      <c r="C129" s="161"/>
      <c r="D129" s="163"/>
      <c r="E129" s="161"/>
      <c r="F129" s="161"/>
      <c r="G129" s="164"/>
      <c r="H129" s="165"/>
      <c r="I129" s="165"/>
      <c r="J129" s="175"/>
      <c r="K129" s="175"/>
      <c r="L129" s="167"/>
      <c r="M129" s="167"/>
      <c r="N129" s="176"/>
      <c r="O129" s="177"/>
      <c r="P129" s="9"/>
      <c r="Q129" s="9"/>
      <c r="R129" s="9"/>
      <c r="S129" s="9"/>
      <c r="T129" s="9"/>
      <c r="U129" s="9"/>
      <c r="V129" s="9"/>
    </row>
    <row r="130" spans="1:22" ht="11.1" customHeight="1">
      <c r="A130" s="9"/>
      <c r="B130" s="9"/>
      <c r="C130" s="9"/>
      <c r="D130" s="9"/>
      <c r="E130" s="39"/>
      <c r="F130" s="39"/>
      <c r="G130" s="9"/>
      <c r="H130" s="9"/>
      <c r="I130" s="9"/>
      <c r="J130" s="9"/>
      <c r="K130" s="9"/>
      <c r="L130" s="9"/>
      <c r="M130" s="9"/>
      <c r="N130" s="9"/>
      <c r="O130" s="9"/>
      <c r="P130" s="9"/>
      <c r="Q130" s="9"/>
      <c r="R130" s="9"/>
      <c r="S130" s="9"/>
      <c r="T130" s="9"/>
      <c r="U130" s="9"/>
      <c r="V130" s="9"/>
    </row>
    <row r="131" spans="1:22" ht="9" customHeight="1" thickBot="1">
      <c r="A131" s="9"/>
      <c r="B131" s="9"/>
      <c r="C131" s="9"/>
      <c r="D131" s="9"/>
      <c r="E131" s="39"/>
      <c r="F131" s="39"/>
      <c r="G131" s="9"/>
      <c r="H131" s="9"/>
      <c r="I131" s="9"/>
      <c r="J131" s="9"/>
      <c r="K131" s="9"/>
      <c r="L131" s="9"/>
      <c r="M131" s="9"/>
      <c r="N131" s="9"/>
      <c r="O131" s="9"/>
      <c r="P131" s="9"/>
      <c r="Q131" s="9"/>
      <c r="R131" s="9"/>
      <c r="S131" s="9"/>
      <c r="T131" s="9"/>
      <c r="U131" s="9"/>
      <c r="V131" s="9"/>
    </row>
    <row r="132" spans="1:22" ht="11.1" hidden="1" customHeight="1" thickBot="1">
      <c r="A132" s="9"/>
      <c r="B132" s="9"/>
      <c r="C132" s="9"/>
      <c r="D132" s="9"/>
      <c r="E132" s="39"/>
      <c r="F132" s="39"/>
      <c r="G132" s="9"/>
      <c r="H132" s="9"/>
      <c r="I132" s="9"/>
      <c r="J132" s="9"/>
      <c r="K132" s="9"/>
      <c r="L132" s="9"/>
      <c r="M132" s="9"/>
      <c r="N132" s="9"/>
      <c r="O132" s="9"/>
      <c r="P132" s="9"/>
      <c r="Q132" s="9"/>
      <c r="R132" s="9"/>
      <c r="S132" s="9"/>
      <c r="T132" s="9"/>
      <c r="U132" s="9"/>
      <c r="V132" s="9"/>
    </row>
    <row r="133" spans="1:22" ht="22.5" customHeight="1">
      <c r="A133" s="9"/>
      <c r="B133" s="9"/>
      <c r="C133" s="9"/>
      <c r="D133" s="109" t="s">
        <v>88</v>
      </c>
      <c r="E133" s="110" t="s">
        <v>88</v>
      </c>
      <c r="F133" s="39"/>
      <c r="G133" s="9"/>
      <c r="H133" s="9"/>
      <c r="I133" s="9"/>
      <c r="J133" s="9"/>
      <c r="K133" s="9"/>
      <c r="L133" s="9"/>
      <c r="M133" s="9"/>
      <c r="N133" s="9"/>
      <c r="O133" s="9"/>
      <c r="P133" s="9"/>
      <c r="Q133" s="9"/>
      <c r="R133" s="9"/>
      <c r="S133" s="9"/>
      <c r="T133" s="9"/>
      <c r="U133" s="9"/>
      <c r="V133" s="9"/>
    </row>
    <row r="134" spans="1:22" ht="33.950000000000003" customHeight="1" thickBot="1">
      <c r="A134" s="9"/>
      <c r="B134" s="9"/>
      <c r="C134" s="9"/>
      <c r="D134" s="111">
        <f>SUM(D138:D187)</f>
        <v>0</v>
      </c>
      <c r="E134" s="112">
        <f>SUM(E138:E187)</f>
        <v>0</v>
      </c>
      <c r="F134" s="39"/>
      <c r="G134" s="9"/>
      <c r="H134" s="9"/>
      <c r="I134" s="9"/>
      <c r="J134" s="9"/>
      <c r="K134" s="9"/>
      <c r="L134" s="9"/>
      <c r="M134" s="9"/>
      <c r="N134" s="9"/>
      <c r="O134" s="9"/>
      <c r="P134" s="9"/>
      <c r="Q134" s="9"/>
      <c r="R134" s="9"/>
      <c r="S134" s="9"/>
      <c r="T134" s="9"/>
      <c r="U134" s="9"/>
      <c r="V134" s="9"/>
    </row>
    <row r="135" spans="1:22" ht="49.5" customHeight="1" thickBot="1">
      <c r="A135" s="236" t="s">
        <v>132</v>
      </c>
      <c r="B135" s="237"/>
      <c r="C135" s="237"/>
      <c r="D135" s="237"/>
      <c r="E135" s="237"/>
      <c r="F135" s="237"/>
      <c r="G135" s="237"/>
      <c r="H135" s="81"/>
      <c r="I135" s="56"/>
      <c r="J135" s="56"/>
      <c r="K135" s="56"/>
      <c r="L135" s="56"/>
      <c r="M135" s="56"/>
      <c r="N135" s="56"/>
      <c r="O135" s="56"/>
      <c r="P135" s="56"/>
      <c r="Q135" s="9"/>
      <c r="R135" s="9"/>
      <c r="S135" s="9"/>
      <c r="T135" s="9"/>
      <c r="U135" s="9"/>
      <c r="V135" s="9"/>
    </row>
    <row r="136" spans="1:22" ht="87.95" customHeight="1" thickBot="1">
      <c r="A136" s="233" t="s">
        <v>133</v>
      </c>
      <c r="B136" s="234"/>
      <c r="C136" s="234"/>
      <c r="D136" s="234"/>
      <c r="E136" s="234"/>
      <c r="F136" s="234"/>
      <c r="G136" s="234"/>
      <c r="H136" s="235"/>
      <c r="I136" s="56"/>
      <c r="J136" s="56"/>
      <c r="K136" s="56"/>
      <c r="L136" s="56"/>
      <c r="M136" s="56"/>
      <c r="N136" s="56"/>
      <c r="O136" s="56"/>
      <c r="P136" s="56"/>
      <c r="Q136" s="9"/>
      <c r="R136" s="9"/>
      <c r="S136" s="9"/>
      <c r="T136" s="9"/>
      <c r="U136" s="9"/>
      <c r="V136" s="9"/>
    </row>
    <row r="137" spans="1:22" ht="70.5" customHeight="1">
      <c r="A137" s="102" t="s">
        <v>134</v>
      </c>
      <c r="B137" s="103" t="s">
        <v>93</v>
      </c>
      <c r="C137" s="103" t="s">
        <v>94</v>
      </c>
      <c r="D137" s="105" t="s">
        <v>128</v>
      </c>
      <c r="E137" s="104" t="s">
        <v>129</v>
      </c>
      <c r="F137" s="104" t="s">
        <v>109</v>
      </c>
      <c r="G137" s="106" t="s">
        <v>110</v>
      </c>
      <c r="H137" s="107" t="s">
        <v>111</v>
      </c>
      <c r="I137" s="9"/>
      <c r="J137" s="9"/>
      <c r="K137" s="9"/>
      <c r="L137" s="9"/>
      <c r="M137" s="9"/>
      <c r="N137" s="9"/>
      <c r="O137" s="9"/>
      <c r="P137" s="9"/>
      <c r="Q137" s="9"/>
      <c r="R137" s="9"/>
      <c r="S137" s="9"/>
      <c r="T137" s="9"/>
      <c r="U137" s="9"/>
      <c r="V137" s="9"/>
    </row>
    <row r="138" spans="1:22">
      <c r="A138" s="144"/>
      <c r="B138" s="148"/>
      <c r="C138" s="149"/>
      <c r="D138" s="145"/>
      <c r="E138" s="152"/>
      <c r="F138" s="145"/>
      <c r="G138" s="145"/>
      <c r="H138" s="147"/>
      <c r="I138" s="9"/>
      <c r="J138" s="9"/>
      <c r="K138" s="9"/>
      <c r="L138" s="9"/>
      <c r="M138" s="9"/>
      <c r="N138" s="9"/>
      <c r="O138" s="9"/>
      <c r="P138" s="9"/>
      <c r="Q138" s="9"/>
      <c r="R138" s="9"/>
      <c r="S138" s="9"/>
      <c r="T138" s="9"/>
      <c r="U138" s="9"/>
      <c r="V138" s="9"/>
    </row>
    <row r="139" spans="1:22">
      <c r="A139" s="144"/>
      <c r="B139" s="148"/>
      <c r="C139" s="149"/>
      <c r="D139" s="145"/>
      <c r="E139" s="152"/>
      <c r="F139" s="145"/>
      <c r="G139" s="145"/>
      <c r="H139" s="147"/>
      <c r="I139" s="9"/>
      <c r="J139" s="9"/>
      <c r="K139" s="9"/>
      <c r="L139" s="9"/>
      <c r="M139" s="9"/>
      <c r="N139" s="9"/>
      <c r="O139" s="9"/>
      <c r="P139" s="9"/>
      <c r="Q139" s="9"/>
      <c r="R139" s="9"/>
      <c r="S139" s="9"/>
      <c r="T139" s="9"/>
      <c r="U139" s="9"/>
      <c r="V139" s="9"/>
    </row>
    <row r="140" spans="1:22">
      <c r="A140" s="144"/>
      <c r="B140" s="148"/>
      <c r="C140" s="149"/>
      <c r="D140" s="145"/>
      <c r="E140" s="152"/>
      <c r="F140" s="142"/>
      <c r="G140" s="145"/>
      <c r="H140" s="147"/>
      <c r="I140" s="9"/>
      <c r="J140" s="9"/>
      <c r="K140" s="9"/>
      <c r="L140" s="9"/>
      <c r="M140" s="9"/>
      <c r="N140" s="9"/>
      <c r="O140" s="9"/>
      <c r="P140" s="9"/>
      <c r="Q140" s="9"/>
      <c r="R140" s="9"/>
      <c r="S140" s="9"/>
      <c r="T140" s="9"/>
      <c r="U140" s="9"/>
      <c r="V140" s="9"/>
    </row>
    <row r="141" spans="1:22">
      <c r="A141" s="144"/>
      <c r="B141" s="148"/>
      <c r="C141" s="149"/>
      <c r="D141" s="145"/>
      <c r="E141" s="152"/>
      <c r="F141" s="145"/>
      <c r="G141" s="145"/>
      <c r="H141" s="147"/>
      <c r="I141" s="9"/>
      <c r="J141" s="9"/>
      <c r="K141" s="9"/>
      <c r="L141" s="9"/>
      <c r="M141" s="9"/>
      <c r="N141" s="9"/>
      <c r="O141" s="9"/>
      <c r="P141" s="9"/>
      <c r="Q141" s="9"/>
      <c r="R141" s="9"/>
      <c r="S141" s="9"/>
      <c r="T141" s="9"/>
      <c r="U141" s="9"/>
      <c r="V141" s="9"/>
    </row>
    <row r="142" spans="1:22">
      <c r="A142" s="144"/>
      <c r="B142" s="148"/>
      <c r="C142" s="149"/>
      <c r="D142" s="145"/>
      <c r="E142" s="152"/>
      <c r="F142" s="145"/>
      <c r="G142" s="145"/>
      <c r="H142" s="147"/>
      <c r="I142" s="9"/>
      <c r="J142" s="9"/>
      <c r="K142" s="9"/>
      <c r="L142" s="9"/>
      <c r="M142" s="9"/>
      <c r="N142" s="9"/>
      <c r="O142" s="9"/>
      <c r="P142" s="9"/>
      <c r="Q142" s="9"/>
      <c r="R142" s="9"/>
      <c r="S142" s="9"/>
      <c r="T142" s="9"/>
      <c r="U142" s="9"/>
      <c r="V142" s="9"/>
    </row>
    <row r="143" spans="1:22">
      <c r="A143" s="144"/>
      <c r="B143" s="148"/>
      <c r="C143" s="149"/>
      <c r="D143" s="145"/>
      <c r="E143" s="152"/>
      <c r="F143" s="145"/>
      <c r="G143" s="145"/>
      <c r="H143" s="147"/>
      <c r="I143" s="9"/>
      <c r="J143" s="9"/>
      <c r="K143" s="9"/>
      <c r="L143" s="9"/>
      <c r="M143" s="9"/>
      <c r="N143" s="9"/>
      <c r="O143" s="9"/>
      <c r="P143" s="9"/>
      <c r="Q143" s="9"/>
      <c r="R143" s="9"/>
      <c r="S143" s="9"/>
      <c r="T143" s="9"/>
      <c r="U143" s="9"/>
      <c r="V143" s="9"/>
    </row>
    <row r="144" spans="1:22">
      <c r="A144" s="144"/>
      <c r="B144" s="148"/>
      <c r="C144" s="149"/>
      <c r="D144" s="145"/>
      <c r="E144" s="152"/>
      <c r="F144" s="145"/>
      <c r="G144" s="145"/>
      <c r="H144" s="147"/>
      <c r="I144" s="9"/>
      <c r="J144" s="9"/>
      <c r="K144" s="9"/>
      <c r="L144" s="9"/>
      <c r="M144" s="9"/>
      <c r="N144" s="9"/>
      <c r="O144" s="9"/>
      <c r="P144" s="9"/>
      <c r="Q144" s="9"/>
      <c r="R144" s="9"/>
      <c r="S144" s="9"/>
      <c r="T144" s="9"/>
      <c r="U144" s="9"/>
      <c r="V144" s="9"/>
    </row>
    <row r="145" spans="1:22">
      <c r="A145" s="144"/>
      <c r="B145" s="148"/>
      <c r="C145" s="149"/>
      <c r="D145" s="145"/>
      <c r="E145" s="152"/>
      <c r="F145" s="145"/>
      <c r="G145" s="145"/>
      <c r="H145" s="147"/>
      <c r="I145" s="9"/>
      <c r="J145" s="9"/>
      <c r="K145" s="9"/>
      <c r="L145" s="9"/>
      <c r="M145" s="9"/>
      <c r="N145" s="9"/>
      <c r="O145" s="9"/>
      <c r="P145" s="9"/>
      <c r="Q145" s="9"/>
      <c r="R145" s="9"/>
      <c r="S145" s="9"/>
      <c r="T145" s="9"/>
      <c r="U145" s="9"/>
      <c r="V145" s="9"/>
    </row>
    <row r="146" spans="1:22">
      <c r="A146" s="144"/>
      <c r="B146" s="148"/>
      <c r="C146" s="149"/>
      <c r="D146" s="145"/>
      <c r="E146" s="152"/>
      <c r="F146" s="145"/>
      <c r="G146" s="145"/>
      <c r="H146" s="147"/>
      <c r="I146" s="9"/>
      <c r="J146" s="9"/>
      <c r="K146" s="9"/>
      <c r="L146" s="9"/>
      <c r="M146" s="9"/>
      <c r="N146" s="9"/>
      <c r="O146" s="9"/>
      <c r="P146" s="9"/>
      <c r="Q146" s="9"/>
      <c r="R146" s="9"/>
      <c r="S146" s="9"/>
      <c r="T146" s="9"/>
      <c r="U146" s="9"/>
      <c r="V146" s="9"/>
    </row>
    <row r="147" spans="1:22">
      <c r="A147" s="144"/>
      <c r="B147" s="148"/>
      <c r="C147" s="149"/>
      <c r="D147" s="145"/>
      <c r="E147" s="152"/>
      <c r="F147" s="145"/>
      <c r="G147" s="145"/>
      <c r="H147" s="147"/>
      <c r="I147" s="9"/>
      <c r="J147" s="9"/>
      <c r="K147" s="9"/>
      <c r="L147" s="9"/>
      <c r="M147" s="9"/>
      <c r="N147" s="9"/>
      <c r="O147" s="9"/>
      <c r="P147" s="9"/>
      <c r="Q147" s="9"/>
      <c r="R147" s="9"/>
      <c r="S147" s="9"/>
      <c r="T147" s="9"/>
      <c r="U147" s="9"/>
      <c r="V147" s="9"/>
    </row>
    <row r="148" spans="1:22">
      <c r="A148" s="144"/>
      <c r="B148" s="148"/>
      <c r="C148" s="149"/>
      <c r="D148" s="145"/>
      <c r="E148" s="152"/>
      <c r="F148" s="145"/>
      <c r="G148" s="145"/>
      <c r="H148" s="147"/>
      <c r="I148" s="9"/>
      <c r="J148" s="9"/>
      <c r="K148" s="9"/>
      <c r="L148" s="9"/>
      <c r="M148" s="9"/>
      <c r="N148" s="9"/>
      <c r="O148" s="9"/>
      <c r="P148" s="9"/>
      <c r="Q148" s="9"/>
      <c r="R148" s="9"/>
      <c r="S148" s="9"/>
      <c r="T148" s="9"/>
      <c r="U148" s="9"/>
      <c r="V148" s="9"/>
    </row>
    <row r="149" spans="1:22">
      <c r="A149" s="144"/>
      <c r="B149" s="148"/>
      <c r="C149" s="149"/>
      <c r="D149" s="145"/>
      <c r="E149" s="152"/>
      <c r="F149" s="145"/>
      <c r="G149" s="145"/>
      <c r="H149" s="147"/>
      <c r="I149" s="9"/>
      <c r="J149" s="9"/>
      <c r="K149" s="9"/>
      <c r="L149" s="9"/>
      <c r="M149" s="9"/>
      <c r="N149" s="9"/>
      <c r="O149" s="9"/>
      <c r="P149" s="9"/>
      <c r="Q149" s="9"/>
      <c r="R149" s="9"/>
      <c r="S149" s="9"/>
      <c r="T149" s="9"/>
      <c r="U149" s="9"/>
      <c r="V149" s="9"/>
    </row>
    <row r="150" spans="1:22">
      <c r="A150" s="144"/>
      <c r="B150" s="148"/>
      <c r="C150" s="149"/>
      <c r="D150" s="145"/>
      <c r="E150" s="152"/>
      <c r="F150" s="145"/>
      <c r="G150" s="145"/>
      <c r="H150" s="147"/>
      <c r="I150" s="9"/>
      <c r="J150" s="9"/>
      <c r="K150" s="9"/>
      <c r="L150" s="9"/>
      <c r="M150" s="9"/>
      <c r="N150" s="9"/>
      <c r="O150" s="9"/>
      <c r="P150" s="9"/>
      <c r="Q150" s="9"/>
      <c r="R150" s="9"/>
      <c r="S150" s="9"/>
      <c r="T150" s="9"/>
      <c r="U150" s="9"/>
      <c r="V150" s="9"/>
    </row>
    <row r="151" spans="1:22">
      <c r="A151" s="144"/>
      <c r="B151" s="148"/>
      <c r="C151" s="149"/>
      <c r="D151" s="145"/>
      <c r="E151" s="152"/>
      <c r="F151" s="145"/>
      <c r="G151" s="145"/>
      <c r="H151" s="147"/>
      <c r="I151" s="9"/>
      <c r="J151" s="9"/>
      <c r="K151" s="9"/>
      <c r="L151" s="9"/>
      <c r="M151" s="9"/>
      <c r="N151" s="9"/>
      <c r="O151" s="9"/>
      <c r="P151" s="9"/>
      <c r="Q151" s="9"/>
      <c r="R151" s="9"/>
      <c r="S151" s="9"/>
      <c r="T151" s="9"/>
      <c r="U151" s="9"/>
      <c r="V151" s="9"/>
    </row>
    <row r="152" spans="1:22">
      <c r="A152" s="144"/>
      <c r="B152" s="148"/>
      <c r="C152" s="149"/>
      <c r="D152" s="145"/>
      <c r="E152" s="152"/>
      <c r="F152" s="145"/>
      <c r="G152" s="145"/>
      <c r="H152" s="147"/>
      <c r="I152" s="9"/>
      <c r="J152" s="9"/>
      <c r="K152" s="9"/>
      <c r="L152" s="9"/>
      <c r="M152" s="9"/>
      <c r="N152" s="9"/>
      <c r="O152" s="9"/>
      <c r="P152" s="9"/>
      <c r="Q152" s="9"/>
      <c r="R152" s="9"/>
      <c r="S152" s="9"/>
      <c r="T152" s="9"/>
      <c r="U152" s="9"/>
      <c r="V152" s="9"/>
    </row>
    <row r="153" spans="1:22">
      <c r="A153" s="144"/>
      <c r="B153" s="148"/>
      <c r="C153" s="149"/>
      <c r="D153" s="145"/>
      <c r="E153" s="152"/>
      <c r="F153" s="145"/>
      <c r="G153" s="145"/>
      <c r="H153" s="147"/>
      <c r="I153" s="9"/>
      <c r="J153" s="9"/>
      <c r="K153" s="9"/>
      <c r="L153" s="9"/>
      <c r="M153" s="9"/>
      <c r="N153" s="9"/>
      <c r="O153" s="9"/>
      <c r="P153" s="9"/>
      <c r="Q153" s="9"/>
      <c r="R153" s="9"/>
      <c r="S153" s="9"/>
      <c r="T153" s="9"/>
      <c r="U153" s="9"/>
      <c r="V153" s="9"/>
    </row>
    <row r="154" spans="1:22">
      <c r="A154" s="144"/>
      <c r="B154" s="148"/>
      <c r="C154" s="149"/>
      <c r="D154" s="145"/>
      <c r="E154" s="152"/>
      <c r="F154" s="145"/>
      <c r="G154" s="145"/>
      <c r="H154" s="147"/>
      <c r="I154" s="9"/>
      <c r="J154" s="9"/>
      <c r="K154" s="9"/>
      <c r="L154" s="9"/>
      <c r="M154" s="9"/>
      <c r="N154" s="9"/>
      <c r="O154" s="9"/>
      <c r="P154" s="9"/>
      <c r="Q154" s="9"/>
      <c r="R154" s="9"/>
      <c r="S154" s="9"/>
      <c r="T154" s="9"/>
      <c r="U154" s="9"/>
      <c r="V154" s="9"/>
    </row>
    <row r="155" spans="1:22">
      <c r="A155" s="144"/>
      <c r="B155" s="148"/>
      <c r="C155" s="149"/>
      <c r="D155" s="145"/>
      <c r="E155" s="152"/>
      <c r="F155" s="145"/>
      <c r="G155" s="145"/>
      <c r="H155" s="147"/>
      <c r="I155" s="9"/>
      <c r="J155" s="9"/>
      <c r="K155" s="9"/>
      <c r="L155" s="9"/>
      <c r="M155" s="9"/>
      <c r="N155" s="9"/>
      <c r="O155" s="9"/>
      <c r="P155" s="9"/>
      <c r="Q155" s="9"/>
      <c r="R155" s="9"/>
      <c r="S155" s="9"/>
      <c r="T155" s="9"/>
      <c r="U155" s="9"/>
      <c r="V155" s="9"/>
    </row>
    <row r="156" spans="1:22">
      <c r="A156" s="144"/>
      <c r="B156" s="148"/>
      <c r="C156" s="149"/>
      <c r="D156" s="145"/>
      <c r="E156" s="152"/>
      <c r="F156" s="145"/>
      <c r="G156" s="145"/>
      <c r="H156" s="147"/>
      <c r="I156" s="9"/>
      <c r="J156" s="9"/>
      <c r="K156" s="9"/>
      <c r="L156" s="9"/>
      <c r="M156" s="9"/>
      <c r="N156" s="9"/>
      <c r="O156" s="9"/>
      <c r="P156" s="9"/>
      <c r="Q156" s="9"/>
      <c r="R156" s="9"/>
      <c r="S156" s="9"/>
      <c r="T156" s="9"/>
      <c r="U156" s="9"/>
      <c r="V156" s="9"/>
    </row>
    <row r="157" spans="1:22">
      <c r="A157" s="144"/>
      <c r="B157" s="148"/>
      <c r="C157" s="149"/>
      <c r="D157" s="145"/>
      <c r="E157" s="152"/>
      <c r="F157" s="145"/>
      <c r="G157" s="145"/>
      <c r="H157" s="147"/>
      <c r="I157" s="9"/>
      <c r="J157" s="9"/>
      <c r="K157" s="9"/>
      <c r="L157" s="9"/>
      <c r="M157" s="9"/>
      <c r="N157" s="9"/>
      <c r="O157" s="9"/>
      <c r="P157" s="9"/>
      <c r="Q157" s="9"/>
      <c r="R157" s="9"/>
      <c r="S157" s="9"/>
      <c r="T157" s="9"/>
      <c r="U157" s="9"/>
      <c r="V157" s="9"/>
    </row>
    <row r="158" spans="1:22">
      <c r="A158" s="144"/>
      <c r="B158" s="148"/>
      <c r="C158" s="149"/>
      <c r="D158" s="145"/>
      <c r="E158" s="152"/>
      <c r="F158" s="145"/>
      <c r="G158" s="145"/>
      <c r="H158" s="147"/>
      <c r="I158" s="9"/>
      <c r="J158" s="9"/>
      <c r="K158" s="9"/>
      <c r="L158" s="9"/>
      <c r="M158" s="9"/>
      <c r="N158" s="9"/>
      <c r="O158" s="9"/>
      <c r="P158" s="9"/>
      <c r="Q158" s="9"/>
      <c r="R158" s="9"/>
      <c r="S158" s="9"/>
      <c r="T158" s="9"/>
      <c r="U158" s="9"/>
      <c r="V158" s="9"/>
    </row>
    <row r="159" spans="1:22">
      <c r="A159" s="144"/>
      <c r="B159" s="148"/>
      <c r="C159" s="149"/>
      <c r="D159" s="145"/>
      <c r="E159" s="152"/>
      <c r="F159" s="145"/>
      <c r="G159" s="145"/>
      <c r="H159" s="147"/>
      <c r="I159" s="9"/>
      <c r="J159" s="9"/>
      <c r="K159" s="9"/>
      <c r="L159" s="9"/>
      <c r="M159" s="9"/>
      <c r="N159" s="9"/>
      <c r="O159" s="9"/>
      <c r="P159" s="9"/>
      <c r="Q159" s="9"/>
      <c r="R159" s="9"/>
      <c r="S159" s="9"/>
      <c r="T159" s="9"/>
      <c r="U159" s="9"/>
      <c r="V159" s="9"/>
    </row>
    <row r="160" spans="1:22">
      <c r="A160" s="144"/>
      <c r="B160" s="148"/>
      <c r="C160" s="149"/>
      <c r="D160" s="145"/>
      <c r="E160" s="152"/>
      <c r="F160" s="145"/>
      <c r="G160" s="145"/>
      <c r="H160" s="147"/>
      <c r="I160" s="9"/>
      <c r="J160" s="9"/>
      <c r="K160" s="9"/>
      <c r="L160" s="9"/>
      <c r="M160" s="9"/>
      <c r="N160" s="9"/>
      <c r="O160" s="9"/>
      <c r="P160" s="9"/>
      <c r="Q160" s="9"/>
      <c r="R160" s="9"/>
      <c r="S160" s="9"/>
      <c r="T160" s="9"/>
      <c r="U160" s="9"/>
      <c r="V160" s="9"/>
    </row>
    <row r="161" spans="1:22">
      <c r="A161" s="144"/>
      <c r="B161" s="148"/>
      <c r="C161" s="149"/>
      <c r="D161" s="145"/>
      <c r="E161" s="152"/>
      <c r="F161" s="145"/>
      <c r="G161" s="145"/>
      <c r="H161" s="147"/>
      <c r="I161" s="9"/>
      <c r="J161" s="9"/>
      <c r="K161" s="9"/>
      <c r="L161" s="9"/>
      <c r="M161" s="9"/>
      <c r="N161" s="9"/>
      <c r="O161" s="9"/>
      <c r="P161" s="9"/>
      <c r="Q161" s="9"/>
      <c r="R161" s="9"/>
      <c r="S161" s="9"/>
      <c r="T161" s="9"/>
      <c r="U161" s="9"/>
      <c r="V161" s="9"/>
    </row>
    <row r="162" spans="1:22">
      <c r="A162" s="144"/>
      <c r="B162" s="148"/>
      <c r="C162" s="149"/>
      <c r="D162" s="145"/>
      <c r="E162" s="152"/>
      <c r="F162" s="145"/>
      <c r="G162" s="145"/>
      <c r="H162" s="147"/>
      <c r="I162" s="9"/>
      <c r="J162" s="9"/>
      <c r="K162" s="9"/>
      <c r="L162" s="9"/>
      <c r="M162" s="9"/>
      <c r="N162" s="9"/>
      <c r="O162" s="9"/>
      <c r="P162" s="9"/>
      <c r="Q162" s="9"/>
      <c r="R162" s="9"/>
      <c r="S162" s="9"/>
      <c r="T162" s="9"/>
      <c r="U162" s="9"/>
      <c r="V162" s="9"/>
    </row>
    <row r="163" spans="1:22">
      <c r="A163" s="144"/>
      <c r="B163" s="148"/>
      <c r="C163" s="149"/>
      <c r="D163" s="145"/>
      <c r="E163" s="152"/>
      <c r="F163" s="145"/>
      <c r="G163" s="145"/>
      <c r="H163" s="147"/>
      <c r="I163" s="9"/>
      <c r="J163" s="9"/>
      <c r="K163" s="9"/>
      <c r="L163" s="9"/>
      <c r="M163" s="9"/>
      <c r="N163" s="9"/>
      <c r="O163" s="9"/>
      <c r="P163" s="9"/>
      <c r="Q163" s="9"/>
      <c r="R163" s="9"/>
      <c r="S163" s="9"/>
      <c r="T163" s="9"/>
      <c r="U163" s="9"/>
      <c r="V163" s="9"/>
    </row>
    <row r="164" spans="1:22">
      <c r="A164" s="144"/>
      <c r="B164" s="148"/>
      <c r="C164" s="149"/>
      <c r="D164" s="145"/>
      <c r="E164" s="152"/>
      <c r="F164" s="145"/>
      <c r="G164" s="145"/>
      <c r="H164" s="147"/>
      <c r="I164" s="9"/>
      <c r="J164" s="9"/>
      <c r="K164" s="9"/>
      <c r="L164" s="9"/>
      <c r="M164" s="9"/>
      <c r="N164" s="9"/>
      <c r="O164" s="9"/>
      <c r="P164" s="9"/>
      <c r="Q164" s="9"/>
      <c r="R164" s="9"/>
      <c r="S164" s="9"/>
      <c r="T164" s="9"/>
      <c r="U164" s="9"/>
      <c r="V164" s="9"/>
    </row>
    <row r="165" spans="1:22">
      <c r="A165" s="144"/>
      <c r="B165" s="148"/>
      <c r="C165" s="149"/>
      <c r="D165" s="145"/>
      <c r="E165" s="152"/>
      <c r="F165" s="145"/>
      <c r="G165" s="145"/>
      <c r="H165" s="147"/>
      <c r="I165" s="9"/>
      <c r="J165" s="9"/>
      <c r="K165" s="9"/>
      <c r="L165" s="9"/>
      <c r="M165" s="9"/>
      <c r="N165" s="9"/>
      <c r="O165" s="9"/>
      <c r="P165" s="9"/>
      <c r="Q165" s="9"/>
      <c r="R165" s="9"/>
      <c r="S165" s="9"/>
      <c r="T165" s="9"/>
      <c r="U165" s="9"/>
      <c r="V165" s="9"/>
    </row>
    <row r="166" spans="1:22">
      <c r="A166" s="144"/>
      <c r="B166" s="148"/>
      <c r="C166" s="149"/>
      <c r="D166" s="145"/>
      <c r="E166" s="152"/>
      <c r="F166" s="145"/>
      <c r="G166" s="145"/>
      <c r="H166" s="147"/>
      <c r="I166" s="9"/>
      <c r="J166" s="9"/>
      <c r="K166" s="9"/>
      <c r="L166" s="9"/>
      <c r="M166" s="9"/>
      <c r="N166" s="9"/>
      <c r="O166" s="9"/>
      <c r="P166" s="9"/>
      <c r="Q166" s="9"/>
      <c r="R166" s="9"/>
      <c r="S166" s="9"/>
      <c r="T166" s="9"/>
      <c r="U166" s="9"/>
      <c r="V166" s="9"/>
    </row>
    <row r="167" spans="1:22">
      <c r="A167" s="144"/>
      <c r="B167" s="148"/>
      <c r="C167" s="149"/>
      <c r="D167" s="145"/>
      <c r="E167" s="152"/>
      <c r="F167" s="145"/>
      <c r="G167" s="145"/>
      <c r="H167" s="147"/>
      <c r="I167" s="9"/>
      <c r="J167" s="9"/>
      <c r="K167" s="9"/>
      <c r="L167" s="9"/>
      <c r="M167" s="9"/>
      <c r="N167" s="9"/>
      <c r="O167" s="9"/>
      <c r="P167" s="9"/>
      <c r="Q167" s="9"/>
      <c r="R167" s="9"/>
      <c r="S167" s="9"/>
      <c r="T167" s="9"/>
      <c r="U167" s="9"/>
      <c r="V167" s="9"/>
    </row>
    <row r="168" spans="1:22">
      <c r="A168" s="144"/>
      <c r="B168" s="148"/>
      <c r="C168" s="149"/>
      <c r="D168" s="145"/>
      <c r="E168" s="152"/>
      <c r="F168" s="145"/>
      <c r="G168" s="145"/>
      <c r="H168" s="147"/>
      <c r="I168" s="9"/>
      <c r="J168" s="9"/>
      <c r="K168" s="9"/>
      <c r="L168" s="9"/>
      <c r="M168" s="9"/>
      <c r="N168" s="9"/>
      <c r="O168" s="9"/>
      <c r="P168" s="9"/>
      <c r="Q168" s="9"/>
      <c r="R168" s="9"/>
      <c r="S168" s="9"/>
      <c r="T168" s="9"/>
      <c r="U168" s="9"/>
      <c r="V168" s="9"/>
    </row>
    <row r="169" spans="1:22">
      <c r="A169" s="144"/>
      <c r="B169" s="148"/>
      <c r="C169" s="149"/>
      <c r="D169" s="145"/>
      <c r="E169" s="152"/>
      <c r="F169" s="145"/>
      <c r="G169" s="145"/>
      <c r="H169" s="147"/>
      <c r="I169" s="9"/>
      <c r="J169" s="9"/>
      <c r="K169" s="9"/>
      <c r="L169" s="9"/>
      <c r="M169" s="9"/>
      <c r="N169" s="9"/>
      <c r="O169" s="9"/>
      <c r="P169" s="9"/>
      <c r="Q169" s="9"/>
      <c r="R169" s="9"/>
      <c r="S169" s="9"/>
      <c r="T169" s="9"/>
      <c r="U169" s="9"/>
      <c r="V169" s="9"/>
    </row>
    <row r="170" spans="1:22">
      <c r="A170" s="144"/>
      <c r="B170" s="148"/>
      <c r="C170" s="149"/>
      <c r="D170" s="145"/>
      <c r="E170" s="152"/>
      <c r="F170" s="145"/>
      <c r="G170" s="145"/>
      <c r="H170" s="147"/>
      <c r="I170" s="9"/>
      <c r="J170" s="9"/>
      <c r="K170" s="9"/>
      <c r="L170" s="9"/>
      <c r="M170" s="9"/>
      <c r="N170" s="9"/>
      <c r="O170" s="9"/>
      <c r="P170" s="9"/>
      <c r="Q170" s="9"/>
      <c r="R170" s="9"/>
      <c r="S170" s="9"/>
      <c r="T170" s="9"/>
      <c r="U170" s="9"/>
      <c r="V170" s="9"/>
    </row>
    <row r="171" spans="1:22">
      <c r="A171" s="144"/>
      <c r="B171" s="148"/>
      <c r="C171" s="149"/>
      <c r="D171" s="145"/>
      <c r="E171" s="152"/>
      <c r="F171" s="145"/>
      <c r="G171" s="145"/>
      <c r="H171" s="147"/>
      <c r="I171" s="9"/>
      <c r="J171" s="9"/>
      <c r="K171" s="9"/>
      <c r="L171" s="9"/>
      <c r="M171" s="9"/>
      <c r="N171" s="9"/>
      <c r="O171" s="9"/>
      <c r="P171" s="9"/>
      <c r="Q171" s="9"/>
      <c r="R171" s="9"/>
      <c r="S171" s="9"/>
      <c r="T171" s="9"/>
      <c r="U171" s="9"/>
      <c r="V171" s="9"/>
    </row>
    <row r="172" spans="1:22">
      <c r="A172" s="144"/>
      <c r="B172" s="148"/>
      <c r="C172" s="149"/>
      <c r="D172" s="145"/>
      <c r="E172" s="152"/>
      <c r="F172" s="145"/>
      <c r="G172" s="145"/>
      <c r="H172" s="147"/>
      <c r="I172" s="9"/>
      <c r="J172" s="9"/>
      <c r="K172" s="9"/>
      <c r="L172" s="9"/>
      <c r="M172" s="9"/>
      <c r="N172" s="9"/>
      <c r="O172" s="9"/>
      <c r="P172" s="9"/>
      <c r="Q172" s="9"/>
      <c r="R172" s="9"/>
      <c r="S172" s="9"/>
      <c r="T172" s="9"/>
      <c r="U172" s="9"/>
      <c r="V172" s="9"/>
    </row>
    <row r="173" spans="1:22">
      <c r="A173" s="144"/>
      <c r="B173" s="148"/>
      <c r="C173" s="149"/>
      <c r="D173" s="145"/>
      <c r="E173" s="152"/>
      <c r="F173" s="145"/>
      <c r="G173" s="145"/>
      <c r="H173" s="147"/>
      <c r="I173" s="9"/>
      <c r="J173" s="9"/>
      <c r="K173" s="9"/>
      <c r="L173" s="9"/>
      <c r="M173" s="9"/>
      <c r="N173" s="9"/>
      <c r="O173" s="9"/>
      <c r="P173" s="9"/>
      <c r="Q173" s="9"/>
      <c r="R173" s="9"/>
      <c r="S173" s="9"/>
      <c r="T173" s="9"/>
      <c r="U173" s="9"/>
      <c r="V173" s="9"/>
    </row>
    <row r="174" spans="1:22">
      <c r="A174" s="144"/>
      <c r="B174" s="148"/>
      <c r="C174" s="149"/>
      <c r="D174" s="145"/>
      <c r="E174" s="152"/>
      <c r="F174" s="145"/>
      <c r="G174" s="145"/>
      <c r="H174" s="147"/>
      <c r="I174" s="9"/>
      <c r="J174" s="9"/>
      <c r="K174" s="9"/>
      <c r="L174" s="9"/>
      <c r="M174" s="9"/>
      <c r="N174" s="9"/>
      <c r="O174" s="9"/>
      <c r="P174" s="9"/>
      <c r="Q174" s="9"/>
      <c r="R174" s="9"/>
      <c r="S174" s="9"/>
      <c r="T174" s="9"/>
      <c r="U174" s="9"/>
      <c r="V174" s="9"/>
    </row>
    <row r="175" spans="1:22">
      <c r="A175" s="144"/>
      <c r="B175" s="148"/>
      <c r="C175" s="149"/>
      <c r="D175" s="145"/>
      <c r="E175" s="152"/>
      <c r="F175" s="145"/>
      <c r="G175" s="145"/>
      <c r="H175" s="147"/>
      <c r="I175" s="9"/>
      <c r="J175" s="9"/>
      <c r="K175" s="9"/>
      <c r="L175" s="9"/>
      <c r="M175" s="9"/>
      <c r="N175" s="9"/>
      <c r="O175" s="9"/>
      <c r="P175" s="9"/>
      <c r="Q175" s="9"/>
      <c r="R175" s="9"/>
      <c r="S175" s="9"/>
      <c r="T175" s="9"/>
      <c r="U175" s="9"/>
      <c r="V175" s="9"/>
    </row>
    <row r="176" spans="1:22">
      <c r="A176" s="144"/>
      <c r="B176" s="148"/>
      <c r="C176" s="149"/>
      <c r="D176" s="145"/>
      <c r="E176" s="152"/>
      <c r="F176" s="145"/>
      <c r="G176" s="145"/>
      <c r="H176" s="147"/>
      <c r="I176" s="9"/>
      <c r="J176" s="9"/>
      <c r="K176" s="9"/>
      <c r="L176" s="9"/>
      <c r="M176" s="9"/>
      <c r="N176" s="9"/>
      <c r="O176" s="9"/>
      <c r="P176" s="9"/>
      <c r="Q176" s="9"/>
      <c r="R176" s="9"/>
      <c r="S176" s="9"/>
      <c r="T176" s="9"/>
      <c r="U176" s="9"/>
      <c r="V176" s="9"/>
    </row>
    <row r="177" spans="1:22">
      <c r="A177" s="144"/>
      <c r="B177" s="148"/>
      <c r="C177" s="149"/>
      <c r="D177" s="145"/>
      <c r="E177" s="152"/>
      <c r="F177" s="145"/>
      <c r="G177" s="145"/>
      <c r="H177" s="147"/>
      <c r="I177" s="9"/>
      <c r="J177" s="9"/>
      <c r="K177" s="9"/>
      <c r="L177" s="9"/>
      <c r="M177" s="9"/>
      <c r="N177" s="9"/>
      <c r="O177" s="9"/>
      <c r="P177" s="9"/>
      <c r="Q177" s="9"/>
      <c r="R177" s="9"/>
      <c r="S177" s="9"/>
      <c r="T177" s="9"/>
      <c r="U177" s="9"/>
      <c r="V177" s="9"/>
    </row>
    <row r="178" spans="1:22">
      <c r="A178" s="144"/>
      <c r="B178" s="148"/>
      <c r="C178" s="149"/>
      <c r="D178" s="145"/>
      <c r="E178" s="152"/>
      <c r="F178" s="145"/>
      <c r="G178" s="145"/>
      <c r="H178" s="147"/>
      <c r="I178" s="9"/>
      <c r="J178" s="9"/>
      <c r="K178" s="9"/>
      <c r="L178" s="9"/>
      <c r="M178" s="9"/>
      <c r="N178" s="9"/>
      <c r="O178" s="9"/>
      <c r="P178" s="9"/>
      <c r="Q178" s="9"/>
      <c r="R178" s="9"/>
      <c r="S178" s="9"/>
      <c r="T178" s="9"/>
      <c r="U178" s="9"/>
      <c r="V178" s="9"/>
    </row>
    <row r="179" spans="1:22">
      <c r="A179" s="144"/>
      <c r="B179" s="148"/>
      <c r="C179" s="149"/>
      <c r="D179" s="145"/>
      <c r="E179" s="152"/>
      <c r="F179" s="145"/>
      <c r="G179" s="145"/>
      <c r="H179" s="147"/>
      <c r="I179" s="9"/>
      <c r="J179" s="9"/>
      <c r="K179" s="9"/>
      <c r="L179" s="9"/>
      <c r="M179" s="9"/>
      <c r="N179" s="9"/>
      <c r="O179" s="9"/>
      <c r="P179" s="9"/>
      <c r="Q179" s="9"/>
      <c r="R179" s="9"/>
      <c r="S179" s="9"/>
      <c r="T179" s="9"/>
      <c r="U179" s="9"/>
      <c r="V179" s="9"/>
    </row>
    <row r="180" spans="1:22">
      <c r="A180" s="144"/>
      <c r="B180" s="148"/>
      <c r="C180" s="148"/>
      <c r="D180" s="145"/>
      <c r="E180" s="152"/>
      <c r="F180" s="145"/>
      <c r="G180" s="145"/>
      <c r="H180" s="147"/>
      <c r="I180" s="9"/>
      <c r="J180" s="9"/>
      <c r="K180" s="9"/>
      <c r="L180" s="9"/>
      <c r="M180" s="9"/>
      <c r="N180" s="9"/>
      <c r="O180" s="9"/>
      <c r="P180" s="9"/>
      <c r="Q180" s="9"/>
      <c r="R180" s="9"/>
      <c r="S180" s="9"/>
      <c r="T180" s="9"/>
      <c r="U180" s="9"/>
      <c r="V180" s="9"/>
    </row>
    <row r="181" spans="1:22">
      <c r="A181" s="144"/>
      <c r="B181" s="148"/>
      <c r="C181" s="148"/>
      <c r="D181" s="145"/>
      <c r="E181" s="152"/>
      <c r="F181" s="145"/>
      <c r="G181" s="145"/>
      <c r="H181" s="147"/>
      <c r="I181" s="9"/>
      <c r="J181" s="9"/>
      <c r="K181" s="9"/>
      <c r="L181" s="9"/>
      <c r="M181" s="9"/>
      <c r="N181" s="9"/>
      <c r="O181" s="9"/>
      <c r="P181" s="9"/>
      <c r="Q181" s="9"/>
      <c r="R181" s="9"/>
      <c r="S181" s="9"/>
      <c r="T181" s="9"/>
      <c r="U181" s="9"/>
      <c r="V181" s="9"/>
    </row>
    <row r="182" spans="1:22">
      <c r="A182" s="144"/>
      <c r="B182" s="148"/>
      <c r="C182" s="148"/>
      <c r="D182" s="145"/>
      <c r="E182" s="152"/>
      <c r="F182" s="145"/>
      <c r="G182" s="145"/>
      <c r="H182" s="147"/>
      <c r="I182" s="9"/>
      <c r="J182" s="9"/>
      <c r="K182" s="9"/>
      <c r="L182" s="9"/>
      <c r="M182" s="9"/>
      <c r="N182" s="9"/>
      <c r="O182" s="9"/>
      <c r="P182" s="9"/>
      <c r="Q182" s="9"/>
      <c r="R182" s="9"/>
      <c r="S182" s="9"/>
      <c r="T182" s="9"/>
      <c r="U182" s="9"/>
      <c r="V182" s="9"/>
    </row>
    <row r="183" spans="1:22">
      <c r="A183" s="144"/>
      <c r="B183" s="148"/>
      <c r="C183" s="148"/>
      <c r="D183" s="152"/>
      <c r="E183" s="152"/>
      <c r="F183" s="145"/>
      <c r="G183" s="145"/>
      <c r="H183" s="147"/>
      <c r="I183" s="9"/>
      <c r="J183" s="9"/>
      <c r="K183" s="9"/>
      <c r="L183" s="9"/>
      <c r="M183" s="9"/>
      <c r="N183" s="9"/>
      <c r="O183" s="9"/>
      <c r="P183" s="9"/>
      <c r="Q183" s="9"/>
      <c r="R183" s="9"/>
      <c r="S183" s="9"/>
      <c r="T183" s="9"/>
      <c r="U183" s="9"/>
      <c r="V183" s="9"/>
    </row>
    <row r="184" spans="1:22">
      <c r="A184" s="144"/>
      <c r="B184" s="148"/>
      <c r="C184" s="148"/>
      <c r="D184" s="152"/>
      <c r="E184" s="152"/>
      <c r="F184" s="145"/>
      <c r="G184" s="145"/>
      <c r="H184" s="147"/>
      <c r="I184" s="9"/>
      <c r="J184" s="9"/>
      <c r="K184" s="9"/>
      <c r="L184" s="9"/>
      <c r="M184" s="9"/>
      <c r="N184" s="9"/>
      <c r="O184" s="9"/>
      <c r="P184" s="9"/>
      <c r="Q184" s="9"/>
      <c r="R184" s="9"/>
      <c r="S184" s="9"/>
      <c r="T184" s="9"/>
      <c r="U184" s="9"/>
      <c r="V184" s="9"/>
    </row>
    <row r="185" spans="1:22">
      <c r="A185" s="144"/>
      <c r="B185" s="148"/>
      <c r="C185" s="148"/>
      <c r="D185" s="152"/>
      <c r="E185" s="152"/>
      <c r="F185" s="145"/>
      <c r="G185" s="145"/>
      <c r="H185" s="147"/>
      <c r="I185" s="9"/>
      <c r="J185" s="9"/>
      <c r="K185" s="9"/>
      <c r="L185" s="9"/>
      <c r="M185" s="9"/>
      <c r="N185" s="9"/>
      <c r="O185" s="9"/>
      <c r="P185" s="9"/>
      <c r="Q185" s="9"/>
      <c r="R185" s="9"/>
      <c r="S185" s="9"/>
      <c r="T185" s="9"/>
      <c r="U185" s="9"/>
      <c r="V185" s="9"/>
    </row>
    <row r="186" spans="1:22">
      <c r="A186" s="144"/>
      <c r="B186" s="148"/>
      <c r="C186" s="149"/>
      <c r="D186" s="152"/>
      <c r="E186" s="152"/>
      <c r="F186" s="145"/>
      <c r="G186" s="145"/>
      <c r="H186" s="147"/>
      <c r="I186" s="9"/>
      <c r="J186" s="9"/>
      <c r="K186" s="9"/>
      <c r="L186" s="9"/>
      <c r="M186" s="9"/>
      <c r="N186" s="9"/>
      <c r="O186" s="9"/>
      <c r="P186" s="9"/>
      <c r="Q186" s="9"/>
      <c r="R186" s="9"/>
      <c r="S186" s="9"/>
      <c r="T186" s="9"/>
      <c r="U186" s="9"/>
      <c r="V186" s="9"/>
    </row>
    <row r="187" spans="1:22" ht="13.5" thickBot="1">
      <c r="A187" s="159"/>
      <c r="B187" s="160"/>
      <c r="C187" s="161"/>
      <c r="D187" s="165"/>
      <c r="E187" s="165"/>
      <c r="F187" s="167"/>
      <c r="G187" s="167"/>
      <c r="H187" s="176"/>
      <c r="I187" s="9"/>
      <c r="J187" s="9"/>
      <c r="K187" s="9"/>
      <c r="L187" s="9"/>
      <c r="M187" s="9"/>
      <c r="N187" s="9"/>
      <c r="O187" s="9"/>
      <c r="P187" s="9"/>
      <c r="Q187" s="9"/>
      <c r="R187" s="9"/>
      <c r="S187" s="9"/>
      <c r="T187" s="9"/>
      <c r="U187" s="9"/>
      <c r="V187" s="9"/>
    </row>
    <row r="188" spans="1:22">
      <c r="E188" s="25"/>
      <c r="F188" s="25"/>
    </row>
    <row r="189" spans="1:22">
      <c r="E189" s="25"/>
      <c r="F189" s="25"/>
    </row>
    <row r="190" spans="1:22">
      <c r="E190" s="25"/>
      <c r="F190" s="25"/>
    </row>
    <row r="191" spans="1:22">
      <c r="E191" s="25"/>
      <c r="F191" s="25"/>
    </row>
    <row r="192" spans="1:22">
      <c r="E192" s="25"/>
      <c r="F192" s="25"/>
    </row>
    <row r="193" spans="5:6">
      <c r="E193" s="25"/>
      <c r="F193" s="25"/>
    </row>
    <row r="194" spans="5:6">
      <c r="E194" s="25"/>
      <c r="F194" s="25"/>
    </row>
    <row r="195" spans="5:6">
      <c r="E195" s="25"/>
      <c r="F195" s="25"/>
    </row>
    <row r="196" spans="5:6">
      <c r="E196" s="25"/>
      <c r="F196" s="25"/>
    </row>
    <row r="197" spans="5:6">
      <c r="E197" s="25"/>
      <c r="F197" s="25"/>
    </row>
    <row r="198" spans="5:6">
      <c r="E198" s="25"/>
      <c r="F198" s="25"/>
    </row>
    <row r="199" spans="5:6">
      <c r="E199" s="25"/>
      <c r="F199" s="25"/>
    </row>
    <row r="200" spans="5:6">
      <c r="E200" s="25"/>
      <c r="F200" s="25"/>
    </row>
    <row r="201" spans="5:6">
      <c r="E201" s="25"/>
      <c r="F201" s="25"/>
    </row>
    <row r="202" spans="5:6">
      <c r="E202" s="25"/>
      <c r="F202" s="25"/>
    </row>
    <row r="203" spans="5:6">
      <c r="E203" s="25"/>
      <c r="F203" s="25"/>
    </row>
    <row r="204" spans="5:6">
      <c r="E204" s="25"/>
      <c r="F204" s="25"/>
    </row>
    <row r="205" spans="5:6">
      <c r="E205" s="25"/>
      <c r="F205" s="25"/>
    </row>
    <row r="206" spans="5:6">
      <c r="E206" s="25"/>
      <c r="F206" s="25"/>
    </row>
    <row r="207" spans="5:6">
      <c r="E207" s="25"/>
      <c r="F207" s="25"/>
    </row>
    <row r="208" spans="5:6">
      <c r="E208" s="25"/>
      <c r="F208" s="25"/>
    </row>
    <row r="209" spans="5:6">
      <c r="E209" s="25"/>
      <c r="F209" s="25"/>
    </row>
    <row r="210" spans="5:6">
      <c r="E210" s="25"/>
      <c r="F210" s="25"/>
    </row>
    <row r="211" spans="5:6">
      <c r="E211" s="25"/>
      <c r="F211" s="25"/>
    </row>
    <row r="212" spans="5:6">
      <c r="E212" s="25"/>
      <c r="F212" s="25"/>
    </row>
    <row r="213" spans="5:6">
      <c r="E213" s="25"/>
      <c r="F213" s="25"/>
    </row>
    <row r="214" spans="5:6">
      <c r="E214" s="25"/>
      <c r="F214" s="25"/>
    </row>
    <row r="215" spans="5:6">
      <c r="E215" s="25"/>
      <c r="F215" s="25"/>
    </row>
    <row r="216" spans="5:6">
      <c r="E216" s="25"/>
      <c r="F216" s="25"/>
    </row>
    <row r="217" spans="5:6">
      <c r="E217" s="25"/>
      <c r="F217" s="25"/>
    </row>
    <row r="218" spans="5:6">
      <c r="E218" s="25"/>
      <c r="F218" s="25"/>
    </row>
    <row r="219" spans="5:6">
      <c r="E219" s="25"/>
      <c r="F219" s="25"/>
    </row>
    <row r="220" spans="5:6">
      <c r="E220" s="25"/>
      <c r="F220" s="25"/>
    </row>
    <row r="221" spans="5:6">
      <c r="E221" s="25"/>
      <c r="F221" s="25"/>
    </row>
    <row r="222" spans="5:6">
      <c r="E222" s="25"/>
      <c r="F222" s="25"/>
    </row>
    <row r="223" spans="5:6">
      <c r="E223" s="25"/>
      <c r="F223" s="25"/>
    </row>
    <row r="224" spans="5:6">
      <c r="E224" s="25"/>
      <c r="F224" s="25"/>
    </row>
    <row r="225" spans="5:6">
      <c r="E225" s="25"/>
      <c r="F225" s="25"/>
    </row>
    <row r="226" spans="5:6">
      <c r="E226" s="25"/>
      <c r="F226" s="25"/>
    </row>
    <row r="227" spans="5:6">
      <c r="E227" s="25"/>
      <c r="F227" s="25"/>
    </row>
    <row r="228" spans="5:6">
      <c r="E228" s="25"/>
      <c r="F228" s="25"/>
    </row>
    <row r="229" spans="5:6">
      <c r="E229" s="25"/>
      <c r="F229" s="25"/>
    </row>
    <row r="230" spans="5:6">
      <c r="E230" s="25"/>
      <c r="F230" s="25"/>
    </row>
    <row r="231" spans="5:6">
      <c r="E231" s="25"/>
      <c r="F231" s="25"/>
    </row>
    <row r="232" spans="5:6">
      <c r="E232" s="25"/>
      <c r="F232" s="25"/>
    </row>
    <row r="233" spans="5:6">
      <c r="E233" s="25"/>
      <c r="F233" s="25"/>
    </row>
    <row r="234" spans="5:6">
      <c r="E234" s="25"/>
      <c r="F234" s="25"/>
    </row>
    <row r="235" spans="5:6">
      <c r="E235" s="25"/>
      <c r="F235" s="25"/>
    </row>
    <row r="236" spans="5:6">
      <c r="E236" s="25"/>
      <c r="F236" s="25"/>
    </row>
    <row r="237" spans="5:6">
      <c r="E237" s="25"/>
      <c r="F237" s="25"/>
    </row>
    <row r="238" spans="5:6">
      <c r="E238" s="25"/>
      <c r="F238" s="25"/>
    </row>
    <row r="239" spans="5:6">
      <c r="E239" s="25"/>
      <c r="F239" s="25"/>
    </row>
    <row r="240" spans="5:6">
      <c r="E240" s="25"/>
      <c r="F240" s="25"/>
    </row>
    <row r="241" spans="5:6">
      <c r="E241" s="25"/>
      <c r="F241" s="25"/>
    </row>
    <row r="242" spans="5:6">
      <c r="E242" s="25"/>
      <c r="F242" s="25"/>
    </row>
    <row r="243" spans="5:6">
      <c r="E243" s="25"/>
      <c r="F243" s="25"/>
    </row>
    <row r="244" spans="5:6">
      <c r="E244" s="25"/>
      <c r="F244" s="25"/>
    </row>
    <row r="245" spans="5:6">
      <c r="E245" s="25"/>
      <c r="F245" s="25"/>
    </row>
    <row r="246" spans="5:6">
      <c r="E246" s="25"/>
      <c r="F246" s="25"/>
    </row>
    <row r="247" spans="5:6">
      <c r="E247" s="25"/>
      <c r="F247" s="25"/>
    </row>
    <row r="248" spans="5:6">
      <c r="E248" s="25"/>
      <c r="F248" s="25"/>
    </row>
    <row r="249" spans="5:6">
      <c r="E249" s="25"/>
      <c r="F249" s="25"/>
    </row>
    <row r="250" spans="5:6">
      <c r="E250" s="25"/>
      <c r="F250" s="25"/>
    </row>
    <row r="251" spans="5:6">
      <c r="E251" s="25"/>
      <c r="F251" s="25"/>
    </row>
    <row r="252" spans="5:6">
      <c r="E252" s="25"/>
      <c r="F252" s="25"/>
    </row>
    <row r="253" spans="5:6">
      <c r="E253" s="25"/>
      <c r="F253" s="25"/>
    </row>
    <row r="254" spans="5:6">
      <c r="E254" s="25"/>
      <c r="F254" s="25"/>
    </row>
    <row r="255" spans="5:6">
      <c r="E255" s="25"/>
      <c r="F255" s="25"/>
    </row>
    <row r="256" spans="5:6">
      <c r="E256" s="25"/>
      <c r="F256" s="25"/>
    </row>
    <row r="257" spans="5:6">
      <c r="E257" s="25"/>
      <c r="F257" s="25"/>
    </row>
    <row r="258" spans="5:6">
      <c r="E258" s="25"/>
      <c r="F258" s="25"/>
    </row>
    <row r="259" spans="5:6">
      <c r="E259" s="25"/>
      <c r="F259" s="25"/>
    </row>
    <row r="260" spans="5:6">
      <c r="E260" s="25"/>
      <c r="F260" s="25"/>
    </row>
    <row r="261" spans="5:6">
      <c r="E261" s="25"/>
      <c r="F261" s="25"/>
    </row>
    <row r="262" spans="5:6">
      <c r="E262" s="25"/>
      <c r="F262" s="25"/>
    </row>
    <row r="263" spans="5:6">
      <c r="E263" s="25"/>
      <c r="F263" s="25"/>
    </row>
    <row r="264" spans="5:6">
      <c r="E264" s="25"/>
      <c r="F264" s="25"/>
    </row>
    <row r="265" spans="5:6">
      <c r="E265" s="25"/>
      <c r="F265" s="25"/>
    </row>
    <row r="266" spans="5:6">
      <c r="E266" s="25"/>
      <c r="F266" s="25"/>
    </row>
    <row r="267" spans="5:6">
      <c r="E267" s="25"/>
      <c r="F267" s="25"/>
    </row>
    <row r="268" spans="5:6">
      <c r="E268" s="25"/>
      <c r="F268" s="25"/>
    </row>
    <row r="269" spans="5:6">
      <c r="E269" s="25"/>
      <c r="F269" s="25"/>
    </row>
    <row r="270" spans="5:6">
      <c r="E270" s="25"/>
      <c r="F270" s="25"/>
    </row>
    <row r="271" spans="5:6">
      <c r="E271" s="25"/>
      <c r="F271" s="25"/>
    </row>
    <row r="272" spans="5:6">
      <c r="E272" s="25"/>
      <c r="F272" s="25"/>
    </row>
    <row r="273" spans="5:6">
      <c r="E273" s="25"/>
      <c r="F273" s="25"/>
    </row>
    <row r="274" spans="5:6">
      <c r="E274" s="25"/>
      <c r="F274" s="25"/>
    </row>
    <row r="275" spans="5:6">
      <c r="E275" s="25"/>
      <c r="F275" s="25"/>
    </row>
    <row r="276" spans="5:6">
      <c r="E276" s="25"/>
      <c r="F276" s="25"/>
    </row>
    <row r="277" spans="5:6">
      <c r="E277" s="25"/>
      <c r="F277" s="25"/>
    </row>
    <row r="278" spans="5:6">
      <c r="E278" s="25"/>
      <c r="F278" s="25"/>
    </row>
    <row r="279" spans="5:6">
      <c r="E279" s="25"/>
      <c r="F279" s="25"/>
    </row>
    <row r="280" spans="5:6">
      <c r="E280" s="25"/>
      <c r="F280" s="25"/>
    </row>
    <row r="281" spans="5:6">
      <c r="E281" s="25"/>
      <c r="F281" s="25"/>
    </row>
    <row r="282" spans="5:6">
      <c r="E282" s="25"/>
      <c r="F282" s="25"/>
    </row>
    <row r="283" spans="5:6">
      <c r="E283" s="25"/>
      <c r="F283" s="25"/>
    </row>
    <row r="284" spans="5:6">
      <c r="E284" s="25"/>
      <c r="F284" s="25"/>
    </row>
    <row r="285" spans="5:6">
      <c r="E285" s="25"/>
      <c r="F285" s="25"/>
    </row>
    <row r="286" spans="5:6">
      <c r="E286" s="25"/>
      <c r="F286" s="25"/>
    </row>
    <row r="287" spans="5:6">
      <c r="E287" s="25"/>
      <c r="F287" s="25"/>
    </row>
    <row r="288" spans="5:6">
      <c r="E288" s="25"/>
      <c r="F288" s="25"/>
    </row>
    <row r="289" spans="5:6">
      <c r="E289" s="25"/>
      <c r="F289" s="25"/>
    </row>
    <row r="290" spans="5:6">
      <c r="E290" s="25"/>
      <c r="F290" s="25"/>
    </row>
    <row r="291" spans="5:6">
      <c r="E291" s="25"/>
      <c r="F291" s="25"/>
    </row>
    <row r="292" spans="5:6">
      <c r="E292" s="25"/>
      <c r="F292" s="25"/>
    </row>
    <row r="293" spans="5:6">
      <c r="E293" s="25"/>
      <c r="F293" s="25"/>
    </row>
    <row r="294" spans="5:6">
      <c r="E294" s="25"/>
      <c r="F294" s="25"/>
    </row>
    <row r="295" spans="5:6">
      <c r="E295" s="25"/>
      <c r="F295" s="25"/>
    </row>
    <row r="296" spans="5:6">
      <c r="E296" s="25"/>
      <c r="F296" s="25"/>
    </row>
    <row r="297" spans="5:6">
      <c r="E297" s="25"/>
      <c r="F297" s="25"/>
    </row>
    <row r="298" spans="5:6">
      <c r="E298" s="25"/>
      <c r="F298" s="25"/>
    </row>
    <row r="299" spans="5:6">
      <c r="E299" s="25"/>
      <c r="F299" s="25"/>
    </row>
    <row r="300" spans="5:6">
      <c r="E300" s="25"/>
      <c r="F300" s="25"/>
    </row>
    <row r="301" spans="5:6">
      <c r="E301" s="25"/>
      <c r="F301" s="25"/>
    </row>
    <row r="302" spans="5:6">
      <c r="E302" s="25"/>
      <c r="F302" s="25"/>
    </row>
    <row r="303" spans="5:6">
      <c r="E303" s="25"/>
      <c r="F303" s="25"/>
    </row>
    <row r="304" spans="5:6">
      <c r="E304" s="25"/>
      <c r="F304" s="25"/>
    </row>
    <row r="305" spans="5:6">
      <c r="E305" s="25"/>
      <c r="F305" s="25"/>
    </row>
    <row r="306" spans="5:6">
      <c r="E306" s="25"/>
      <c r="F306" s="25"/>
    </row>
    <row r="307" spans="5:6">
      <c r="E307" s="25"/>
      <c r="F307" s="25"/>
    </row>
    <row r="308" spans="5:6">
      <c r="E308" s="25"/>
      <c r="F308" s="25"/>
    </row>
    <row r="309" spans="5:6">
      <c r="E309" s="25"/>
      <c r="F309" s="25"/>
    </row>
    <row r="310" spans="5:6">
      <c r="E310" s="25"/>
      <c r="F310" s="25"/>
    </row>
    <row r="311" spans="5:6">
      <c r="E311" s="25"/>
      <c r="F311" s="25"/>
    </row>
    <row r="312" spans="5:6">
      <c r="E312" s="25"/>
      <c r="F312" s="25"/>
    </row>
    <row r="313" spans="5:6">
      <c r="E313" s="25"/>
      <c r="F313" s="25"/>
    </row>
    <row r="314" spans="5:6">
      <c r="E314" s="25"/>
      <c r="F314" s="25"/>
    </row>
    <row r="315" spans="5:6">
      <c r="E315" s="25"/>
      <c r="F315" s="25"/>
    </row>
    <row r="316" spans="5:6">
      <c r="E316" s="25"/>
      <c r="F316" s="25"/>
    </row>
    <row r="317" spans="5:6">
      <c r="E317" s="25"/>
      <c r="F317" s="25"/>
    </row>
    <row r="318" spans="5:6">
      <c r="E318" s="25"/>
      <c r="F318" s="25"/>
    </row>
    <row r="319" spans="5:6">
      <c r="E319" s="25"/>
      <c r="F319" s="25"/>
    </row>
    <row r="320" spans="5:6">
      <c r="E320" s="25"/>
      <c r="F320" s="25"/>
    </row>
    <row r="321" spans="5:6">
      <c r="E321" s="25"/>
      <c r="F321" s="25"/>
    </row>
    <row r="322" spans="5:6">
      <c r="E322" s="25"/>
      <c r="F322" s="25"/>
    </row>
    <row r="323" spans="5:6">
      <c r="E323" s="25"/>
      <c r="F323" s="25"/>
    </row>
    <row r="324" spans="5:6">
      <c r="E324" s="25"/>
      <c r="F324" s="25"/>
    </row>
    <row r="325" spans="5:6">
      <c r="E325" s="25"/>
      <c r="F325" s="25"/>
    </row>
    <row r="326" spans="5:6">
      <c r="E326" s="25"/>
      <c r="F326" s="25"/>
    </row>
    <row r="327" spans="5:6">
      <c r="E327" s="25"/>
      <c r="F327" s="25"/>
    </row>
    <row r="328" spans="5:6">
      <c r="E328" s="25"/>
      <c r="F328" s="25"/>
    </row>
    <row r="329" spans="5:6">
      <c r="E329" s="25"/>
      <c r="F329" s="25"/>
    </row>
    <row r="330" spans="5:6">
      <c r="E330" s="25"/>
      <c r="F330" s="25"/>
    </row>
    <row r="331" spans="5:6">
      <c r="E331" s="25"/>
      <c r="F331" s="25"/>
    </row>
    <row r="332" spans="5:6">
      <c r="E332" s="25"/>
      <c r="F332" s="25"/>
    </row>
    <row r="333" spans="5:6">
      <c r="E333" s="25"/>
      <c r="F333" s="25"/>
    </row>
    <row r="334" spans="5:6">
      <c r="E334" s="25"/>
      <c r="F334" s="25"/>
    </row>
    <row r="335" spans="5:6">
      <c r="E335" s="25"/>
      <c r="F335" s="25"/>
    </row>
    <row r="336" spans="5:6">
      <c r="E336" s="25"/>
      <c r="F336" s="25"/>
    </row>
    <row r="337" spans="5:6">
      <c r="E337" s="25"/>
      <c r="F337" s="25"/>
    </row>
    <row r="338" spans="5:6">
      <c r="E338" s="25"/>
      <c r="F338" s="25"/>
    </row>
    <row r="339" spans="5:6">
      <c r="E339" s="25"/>
      <c r="F339" s="25"/>
    </row>
    <row r="340" spans="5:6">
      <c r="E340" s="25"/>
      <c r="F340" s="25"/>
    </row>
    <row r="341" spans="5:6">
      <c r="E341" s="25"/>
      <c r="F341" s="25"/>
    </row>
    <row r="342" spans="5:6">
      <c r="E342" s="25"/>
      <c r="F342" s="25"/>
    </row>
    <row r="343" spans="5:6">
      <c r="E343" s="25"/>
      <c r="F343" s="25"/>
    </row>
    <row r="344" spans="5:6">
      <c r="E344" s="25"/>
      <c r="F344" s="25"/>
    </row>
    <row r="345" spans="5:6">
      <c r="E345" s="25"/>
      <c r="F345" s="25"/>
    </row>
    <row r="346" spans="5:6">
      <c r="E346" s="25"/>
      <c r="F346" s="25"/>
    </row>
    <row r="347" spans="5:6">
      <c r="E347" s="25"/>
      <c r="F347" s="25"/>
    </row>
    <row r="348" spans="5:6">
      <c r="E348" s="25"/>
      <c r="F348" s="25"/>
    </row>
    <row r="349" spans="5:6">
      <c r="E349" s="25"/>
      <c r="F349" s="25"/>
    </row>
    <row r="350" spans="5:6">
      <c r="E350" s="25"/>
      <c r="F350" s="25"/>
    </row>
    <row r="351" spans="5:6">
      <c r="E351" s="25"/>
      <c r="F351" s="25"/>
    </row>
    <row r="352" spans="5:6">
      <c r="E352" s="25"/>
      <c r="F352" s="25"/>
    </row>
    <row r="353" spans="5:7">
      <c r="E353" s="25"/>
      <c r="F353" s="25"/>
    </row>
    <row r="354" spans="5:7">
      <c r="E354" s="25"/>
      <c r="F354" s="25"/>
    </row>
    <row r="355" spans="5:7">
      <c r="E355" s="25"/>
      <c r="F355" s="25"/>
    </row>
    <row r="356" spans="5:7">
      <c r="E356" s="25"/>
      <c r="F356" s="25"/>
    </row>
    <row r="357" spans="5:7">
      <c r="E357" s="25"/>
      <c r="F357" s="25"/>
    </row>
    <row r="358" spans="5:7">
      <c r="E358" s="25"/>
      <c r="F358" s="25"/>
    </row>
    <row r="359" spans="5:7">
      <c r="E359" s="25"/>
      <c r="F359" s="25"/>
    </row>
    <row r="360" spans="5:7">
      <c r="E360" s="25"/>
      <c r="F360" s="25"/>
    </row>
    <row r="361" spans="5:7">
      <c r="E361" s="25"/>
      <c r="F361" s="25"/>
    </row>
    <row r="362" spans="5:7">
      <c r="E362" s="25"/>
      <c r="F362" s="25"/>
    </row>
    <row r="363" spans="5:7">
      <c r="E363" s="25"/>
      <c r="F363" s="25"/>
    </row>
    <row r="364" spans="5:7">
      <c r="E364" s="25"/>
      <c r="F364" s="25"/>
    </row>
    <row r="365" spans="5:7">
      <c r="E365" s="25"/>
      <c r="F365" s="25"/>
    </row>
    <row r="366" spans="5:7">
      <c r="E366" s="25"/>
      <c r="F366" s="25"/>
    </row>
    <row r="367" spans="5:7">
      <c r="F367" s="25"/>
      <c r="G367" s="25"/>
    </row>
    <row r="368" spans="5:7">
      <c r="F368" s="25"/>
      <c r="G368" s="25"/>
    </row>
    <row r="369" spans="6:7">
      <c r="F369" s="25"/>
      <c r="G369" s="25"/>
    </row>
    <row r="370" spans="6:7">
      <c r="F370" s="25"/>
      <c r="G370" s="25"/>
    </row>
    <row r="371" spans="6:7">
      <c r="F371" s="25"/>
      <c r="G371" s="25"/>
    </row>
    <row r="372" spans="6:7">
      <c r="F372" s="25"/>
      <c r="G372" s="25"/>
    </row>
    <row r="373" spans="6:7">
      <c r="F373" s="25"/>
      <c r="G373" s="25"/>
    </row>
    <row r="374" spans="6:7">
      <c r="F374" s="25"/>
      <c r="G374" s="25"/>
    </row>
    <row r="375" spans="6:7">
      <c r="F375" s="25"/>
      <c r="G375" s="25"/>
    </row>
    <row r="376" spans="6:7">
      <c r="F376" s="25"/>
      <c r="G376" s="25"/>
    </row>
    <row r="377" spans="6:7">
      <c r="F377" s="25"/>
      <c r="G377" s="25"/>
    </row>
    <row r="378" spans="6:7">
      <c r="F378" s="25"/>
      <c r="G378" s="25"/>
    </row>
    <row r="379" spans="6:7">
      <c r="F379" s="25"/>
      <c r="G379" s="25"/>
    </row>
    <row r="380" spans="6:7">
      <c r="F380" s="25"/>
      <c r="G380" s="25"/>
    </row>
    <row r="381" spans="6:7">
      <c r="F381" s="25"/>
      <c r="G381" s="25"/>
    </row>
    <row r="382" spans="6:7">
      <c r="F382" s="25"/>
      <c r="G382" s="25"/>
    </row>
    <row r="383" spans="6:7">
      <c r="F383" s="25"/>
      <c r="G383" s="25"/>
    </row>
    <row r="384" spans="6:7">
      <c r="F384" s="25"/>
      <c r="G384" s="25"/>
    </row>
    <row r="385" spans="6:7">
      <c r="F385" s="25"/>
      <c r="G385" s="25"/>
    </row>
    <row r="386" spans="6:7">
      <c r="F386" s="25"/>
      <c r="G386" s="25"/>
    </row>
    <row r="387" spans="6:7">
      <c r="F387" s="25"/>
      <c r="G387" s="25"/>
    </row>
    <row r="388" spans="6:7">
      <c r="F388" s="25"/>
      <c r="G388" s="25"/>
    </row>
    <row r="389" spans="6:7">
      <c r="F389" s="25"/>
      <c r="G389" s="25"/>
    </row>
    <row r="390" spans="6:7">
      <c r="F390" s="25"/>
      <c r="G390" s="25"/>
    </row>
    <row r="391" spans="6:7">
      <c r="F391" s="25"/>
      <c r="G391" s="25"/>
    </row>
    <row r="392" spans="6:7">
      <c r="F392" s="25"/>
      <c r="G392" s="25"/>
    </row>
    <row r="393" spans="6:7">
      <c r="F393" s="25"/>
      <c r="G393" s="25"/>
    </row>
    <row r="394" spans="6:7">
      <c r="F394" s="25"/>
      <c r="G394" s="25"/>
    </row>
    <row r="395" spans="6:7">
      <c r="F395" s="25"/>
      <c r="G395" s="25"/>
    </row>
    <row r="396" spans="6:7">
      <c r="F396" s="25"/>
      <c r="G396" s="25"/>
    </row>
    <row r="397" spans="6:7">
      <c r="F397" s="25"/>
      <c r="G397" s="25"/>
    </row>
    <row r="398" spans="6:7">
      <c r="F398" s="25"/>
      <c r="G398" s="25"/>
    </row>
    <row r="399" spans="6:7">
      <c r="F399" s="25"/>
      <c r="G399" s="25"/>
    </row>
    <row r="400" spans="6:7">
      <c r="F400" s="25"/>
      <c r="G400" s="25"/>
    </row>
    <row r="401" spans="6:7">
      <c r="F401" s="25"/>
      <c r="G401" s="25"/>
    </row>
    <row r="402" spans="6:7">
      <c r="F402" s="25"/>
      <c r="G402" s="25"/>
    </row>
    <row r="403" spans="6:7">
      <c r="F403" s="25"/>
      <c r="G403" s="25"/>
    </row>
    <row r="404" spans="6:7">
      <c r="F404" s="25"/>
      <c r="G404" s="25"/>
    </row>
    <row r="405" spans="6:7">
      <c r="F405" s="25"/>
      <c r="G405" s="25"/>
    </row>
    <row r="406" spans="6:7">
      <c r="F406" s="25"/>
      <c r="G406" s="25"/>
    </row>
    <row r="407" spans="6:7">
      <c r="F407" s="25"/>
      <c r="G407" s="25"/>
    </row>
    <row r="408" spans="6:7">
      <c r="F408" s="25"/>
      <c r="G408" s="25"/>
    </row>
  </sheetData>
  <sheetProtection algorithmName="SHA-512" hashValue="he0CSIl7C1chLsi0Jk4m7NTEFI7hPg5nJAexcFnUT5smbUoHiiTc/7uG+Rr4vB0nlxeFEXtSVU5e6sAFDUvyHA==" saltValue="CdEjajaMSLb/fXpodRrQNQ==" spinCount="100000" sheet="1" objects="1" scenarios="1" selectLockedCells="1"/>
  <sortState xmlns:xlrd2="http://schemas.microsoft.com/office/spreadsheetml/2017/richdata2" ref="C38:X69">
    <sortCondition ref="T38:T69"/>
  </sortState>
  <mergeCells count="34">
    <mergeCell ref="D2:M2"/>
    <mergeCell ref="H14:I14"/>
    <mergeCell ref="F14:G14"/>
    <mergeCell ref="F4:I4"/>
    <mergeCell ref="A136:H136"/>
    <mergeCell ref="A135:G135"/>
    <mergeCell ref="E38:E39"/>
    <mergeCell ref="A38:A39"/>
    <mergeCell ref="A71:M71"/>
    <mergeCell ref="H38:H39"/>
    <mergeCell ref="I38:I39"/>
    <mergeCell ref="J38:J39"/>
    <mergeCell ref="K38:K39"/>
    <mergeCell ref="L38:L39"/>
    <mergeCell ref="M38:M39"/>
    <mergeCell ref="F7:I7"/>
    <mergeCell ref="H8:I8"/>
    <mergeCell ref="H9:I9"/>
    <mergeCell ref="H10:I10"/>
    <mergeCell ref="U35:X36"/>
    <mergeCell ref="A36:T36"/>
    <mergeCell ref="A35:T35"/>
    <mergeCell ref="A8:C12"/>
    <mergeCell ref="N38:N39"/>
    <mergeCell ref="O76:O77"/>
    <mergeCell ref="U38:X39"/>
    <mergeCell ref="P38:P39"/>
    <mergeCell ref="Q38:Q39"/>
    <mergeCell ref="R38:R39"/>
    <mergeCell ref="S38:S39"/>
    <mergeCell ref="T38:T39"/>
    <mergeCell ref="O38:O39"/>
    <mergeCell ref="A76:N76"/>
    <mergeCell ref="A77:N77"/>
  </mergeCells>
  <phoneticPr fontId="3" type="noConversion"/>
  <conditionalFormatting sqref="H8:H9">
    <cfRule type="expression" priority="7">
      <formula>IF($N$11+$N$14, TRUE, FALSE)</formula>
    </cfRule>
    <cfRule type="expression" dxfId="11" priority="8">
      <formula>"IF+$J$10+$J$11=$J$9"</formula>
    </cfRule>
  </conditionalFormatting>
  <conditionalFormatting sqref="H29 G30:G32">
    <cfRule type="cellIs" dxfId="10" priority="18" operator="greaterThan">
      <formula>0</formula>
    </cfRule>
  </conditionalFormatting>
  <conditionalFormatting sqref="I11">
    <cfRule type="cellIs" dxfId="9" priority="4" operator="lessThan">
      <formula>$H$12</formula>
    </cfRule>
    <cfRule type="cellIs" dxfId="8" priority="5" operator="equal">
      <formula>$H$12</formula>
    </cfRule>
    <cfRule type="cellIs" dxfId="7" priority="6" operator="greaterThan">
      <formula>$H$12</formula>
    </cfRule>
  </conditionalFormatting>
  <conditionalFormatting sqref="I12">
    <cfRule type="cellIs" dxfId="6" priority="1" operator="lessThan">
      <formula>$H$13</formula>
    </cfRule>
    <cfRule type="cellIs" dxfId="5" priority="2" operator="equal">
      <formula>$H$13</formula>
    </cfRule>
    <cfRule type="cellIs" dxfId="4" priority="3" operator="greaterThan">
      <formula>$H$13</formula>
    </cfRule>
  </conditionalFormatting>
  <conditionalFormatting sqref="M8:M9">
    <cfRule type="expression" priority="29">
      <formula>IF($N$11+$N$14, TRUE, FALSE)</formula>
    </cfRule>
    <cfRule type="expression" dxfId="3" priority="30">
      <formula>"IF+$J$10+$J$11=$J$9"</formula>
    </cfRule>
  </conditionalFormatting>
  <conditionalFormatting sqref="M27">
    <cfRule type="cellIs" dxfId="2" priority="28" operator="greaterThan">
      <formula>0</formula>
    </cfRule>
  </conditionalFormatting>
  <conditionalFormatting sqref="Q40:Q69 R70:R72">
    <cfRule type="expression" dxfId="1" priority="31">
      <formula>#REF!="Like for Like costs"</formula>
    </cfRule>
    <cfRule type="expression" dxfId="0" priority="32">
      <formula>#REF!="Client Contribution "</formula>
    </cfRule>
  </conditionalFormatting>
  <dataValidations count="15">
    <dataValidation type="list" allowBlank="1" showInputMessage="1" showErrorMessage="1" sqref="T16" xr:uid="{00000000-0002-0000-0100-000000000000}">
      <formula1>"Phase 1, Phase 2"</formula1>
    </dataValidation>
    <dataValidation type="list" allowBlank="1" showInputMessage="1" showErrorMessage="1" sqref="C138:C187 C72 C40:C70 C79:C129" xr:uid="{00000000-0002-0000-0100-000002000000}">
      <formula1>"PM Fees, Technology, Installation, Design, Procurement, Other"</formula1>
    </dataValidation>
    <dataValidation type="list" allowBlank="1" showInputMessage="1" showErrorMessage="1" sqref="V70:V72 U40:U69 O79:O129" xr:uid="{00000000-0002-0000-0100-000003000000}">
      <formula1>"Y,N"</formula1>
    </dataValidation>
    <dataValidation type="list" allowBlank="1" showInputMessage="1" showErrorMessage="1" sqref="B138:B187 B72 B40:B70 B79:B129" xr:uid="{00000000-0002-0000-0100-000005000000}">
      <formula1>"Project approval, Pre-design stage, Designs complete, Out to tender, Tenders complete, Orders placed, Works in progress on site, Completed on site, Final commissioning"</formula1>
    </dataValidation>
    <dataValidation type="list" allowBlank="1" showInputMessage="1" showErrorMessage="1" sqref="G188:H256 G130:H134 G73:G75 H73" xr:uid="{00000000-0002-0000-0100-000004000000}">
      <formula1>"Yes, No"</formula1>
    </dataValidation>
    <dataValidation type="list" allowBlank="1" showInputMessage="1" showErrorMessage="1" sqref="D72:H72 D70:H70" xr:uid="{9FC62778-6118-4FDE-B3C7-371842CA7110}">
      <formula1>"Low Carbon Heating Measure, Energy Efficiency Measure"</formula1>
    </dataValidation>
    <dataValidation type="list" allowBlank="1" showInputMessage="1" showErrorMessage="1" sqref="Q70:Q72" xr:uid="{00000000-0002-0000-0100-000001000000}">
      <formula1>"Yes, No, Part Reclaim"</formula1>
    </dataValidation>
    <dataValidation type="date" allowBlank="1" showInputMessage="1" showErrorMessage="1" sqref="P70:P72 O40:O69" xr:uid="{1A39C7ED-AFA1-44CA-8636-012F3E71419E}">
      <formula1>44651</formula1>
      <formula2>45747</formula2>
    </dataValidation>
    <dataValidation allowBlank="1" showInputMessage="1" showErrorMessage="1" prompt="This cell will autopopulate" sqref="H10:I10" xr:uid="{7A84AE55-E35D-477A-8BF6-9AE6EE0BDB14}"/>
    <dataValidation allowBlank="1" showInputMessage="1" showErrorMessage="1" prompt="This can be found in 'Step 4 Support Tool'_x000a_If your total project costs have changed, you will need to submit a revised support tool to Salix prior to final payment." sqref="H8:I8" xr:uid="{F9973D81-28CA-45A9-86B2-AD3593840588}"/>
    <dataValidation allowBlank="1" showInputMessage="1" showErrorMessage="1" prompt="This can be found on page 1 of your Grant Offer Letter (GOL)" sqref="H9:I9" xr:uid="{302AF239-3521-4187-82DE-222F900AD98F}"/>
    <dataValidation allowBlank="1" showInputMessage="1" showErrorMessage="1" prompt="For Phase 3a projects this can be found in 'Step 3.2 Heating System', Cell T110_x000a_For Phase 3b and Phase 3c projects this can be found in 'Step 4 Support Tool', by subtracting the  '12% Compliant Marginal Project Value' from the 'Total Project Cost'_x000a_" sqref="H11" xr:uid="{9CDF10B4-10BF-4AF1-8367-3FADB4F5EAB2}"/>
    <dataValidation allowBlank="1" showInputMessage="1" showErrorMessage="1" prompt="This cell will autopopulate any remaining costs above the minimum contribution " sqref="H12" xr:uid="{25CE7E6D-30E3-4D65-9656-8C8F675E4773}"/>
    <dataValidation type="list" allowBlank="1" showInputMessage="1" showErrorMessage="1" sqref="D40:D69" xr:uid="{90E7DD30-E151-4191-A74D-2F6C1D1B1FC7}">
      <formula1>"Low Carbon Heating Measure, Energy Efficiency Measure, Multiple/Other"</formula1>
    </dataValidation>
    <dataValidation type="list" allowBlank="1" showInputMessage="1" showErrorMessage="1" sqref="J79:J129 P40:P69" xr:uid="{BF396750-673D-460A-B7F4-D1B3C9697A25}">
      <formula1>"Yes, No, Part reclaim"</formula1>
    </dataValidation>
  </dataValidations>
  <pageMargins left="0.7" right="0.7" top="0.75" bottom="0.75" header="0.3" footer="0.3"/>
  <pageSetup paperSize="8" scale="60" orientation="landscape" r:id="rId1"/>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3"/>
  <sheetViews>
    <sheetView workbookViewId="0">
      <selection activeCell="D12" sqref="D12"/>
    </sheetView>
  </sheetViews>
  <sheetFormatPr defaultRowHeight="15"/>
  <cols>
    <col min="4" max="4" width="34.140625" bestFit="1" customWidth="1"/>
  </cols>
  <sheetData>
    <row r="2" spans="1:4">
      <c r="A2" s="20" t="s">
        <v>135</v>
      </c>
      <c r="B2" s="20">
        <v>44621</v>
      </c>
      <c r="C2" t="s">
        <v>136</v>
      </c>
      <c r="D2" t="s">
        <v>137</v>
      </c>
    </row>
    <row r="3" spans="1:4">
      <c r="A3" t="s">
        <v>138</v>
      </c>
      <c r="B3" s="20">
        <v>44682</v>
      </c>
      <c r="C3" t="s">
        <v>136</v>
      </c>
      <c r="D3" t="s">
        <v>139</v>
      </c>
    </row>
  </sheetData>
  <sheetProtection algorithmName="SHA-512" hashValue="1AA3Qze8W6HzeHG8uXmbiqVn/nHEmmgPwOKPmDSGWywJLRudHooPANkb4V/HsBVcDVpwHR8OtcDgjkC/Qde+Ew==" saltValue="lX8B36u9ZzKIC4qy0bqCXA==" spinCount="100000" sheet="1" objects="1" scenarios="1" selectLockedCells="1" selectUnlockedCells="1"/>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B276"/>
  <sheetViews>
    <sheetView workbookViewId="0">
      <pane xSplit="1" ySplit="1" topLeftCell="B2" activePane="bottomRight" state="frozen"/>
      <selection pane="bottomRight" activeCell="Y7" sqref="Y7"/>
      <selection pane="bottomLeft" activeCell="A4" sqref="A4"/>
      <selection pane="topRight" activeCell="B1" sqref="B1"/>
    </sheetView>
  </sheetViews>
  <sheetFormatPr defaultColWidth="8.85546875" defaultRowHeight="15"/>
  <cols>
    <col min="1" max="1" width="17.5703125" customWidth="1"/>
    <col min="2" max="2" width="17.5703125" style="7" customWidth="1"/>
    <col min="3" max="7" width="17.5703125" customWidth="1"/>
    <col min="8" max="8" width="17.5703125" style="8" customWidth="1"/>
    <col min="9" max="9" width="17.5703125" customWidth="1"/>
    <col min="10" max="10" width="17.5703125" style="8" customWidth="1"/>
    <col min="11" max="11" width="48.140625" customWidth="1"/>
    <col min="12" max="12" width="22.5703125" customWidth="1"/>
    <col min="13" max="13" width="19.140625" customWidth="1"/>
    <col min="14" max="14" width="15" customWidth="1"/>
    <col min="15" max="15" width="12.42578125" bestFit="1" customWidth="1"/>
    <col min="16" max="18" width="21.42578125" customWidth="1"/>
    <col min="19" max="26" width="16.42578125" customWidth="1"/>
    <col min="27" max="27" width="2.140625" customWidth="1"/>
    <col min="28" max="28" width="5.5703125" customWidth="1"/>
  </cols>
  <sheetData>
    <row r="1" spans="1:28" ht="60.75" thickBot="1">
      <c r="A1" s="2" t="s">
        <v>140</v>
      </c>
      <c r="B1" s="3" t="s">
        <v>65</v>
      </c>
      <c r="C1" s="2" t="s">
        <v>141</v>
      </c>
      <c r="D1" s="2" t="s">
        <v>142</v>
      </c>
      <c r="E1" s="2" t="s">
        <v>77</v>
      </c>
      <c r="F1" s="2" t="s">
        <v>143</v>
      </c>
      <c r="G1" s="2" t="s">
        <v>144</v>
      </c>
      <c r="H1" s="18" t="s">
        <v>145</v>
      </c>
      <c r="I1" s="2" t="s">
        <v>146</v>
      </c>
      <c r="J1" s="18" t="s">
        <v>147</v>
      </c>
      <c r="K1" s="4" t="s">
        <v>148</v>
      </c>
      <c r="L1" s="4" t="s">
        <v>93</v>
      </c>
      <c r="M1" s="4" t="s">
        <v>149</v>
      </c>
      <c r="N1" s="4" t="s">
        <v>150</v>
      </c>
      <c r="O1" s="4" t="s">
        <v>151</v>
      </c>
      <c r="P1" s="4" t="s">
        <v>152</v>
      </c>
      <c r="Q1" s="4" t="s">
        <v>153</v>
      </c>
      <c r="R1" s="4" t="s">
        <v>154</v>
      </c>
      <c r="S1" s="4" t="s">
        <v>155</v>
      </c>
      <c r="T1" s="4" t="s">
        <v>107</v>
      </c>
      <c r="U1" s="4" t="s">
        <v>156</v>
      </c>
      <c r="V1" s="4" t="s">
        <v>157</v>
      </c>
      <c r="W1" s="4" t="s">
        <v>111</v>
      </c>
      <c r="X1" s="4" t="s">
        <v>158</v>
      </c>
      <c r="Y1" s="4" t="s">
        <v>159</v>
      </c>
      <c r="Z1" s="4" t="s">
        <v>160</v>
      </c>
      <c r="AA1" s="5"/>
      <c r="AB1" s="4" t="s">
        <v>161</v>
      </c>
    </row>
    <row r="2" spans="1:28">
      <c r="A2" s="6">
        <f>'Statement of Expenditure'!$C$15</f>
        <v>0</v>
      </c>
      <c r="B2" s="7">
        <f>'Statement of Expenditure'!$C$17</f>
        <v>0</v>
      </c>
      <c r="C2" s="6">
        <f>'Statement of Expenditure'!$C$19</f>
        <v>0</v>
      </c>
      <c r="D2" s="6">
        <f>'Statement of Expenditure'!$C$21</f>
        <v>0</v>
      </c>
      <c r="E2" s="6">
        <f>'Statement of Expenditure'!$C$23</f>
        <v>0</v>
      </c>
      <c r="F2" s="8">
        <f>'Statement of Expenditure'!$C$27</f>
        <v>0</v>
      </c>
      <c r="G2" s="6">
        <f>'Statement of Expenditure'!$T$18</f>
        <v>0</v>
      </c>
      <c r="H2" s="8">
        <f>'Statement of Expenditure'!$L$2</f>
        <v>0</v>
      </c>
      <c r="I2" s="6">
        <f>'Statement of Expenditure'!$T$20</f>
        <v>0</v>
      </c>
      <c r="J2" s="8">
        <f>'Statement of Expenditure'!$V$20</f>
        <v>0</v>
      </c>
      <c r="K2" s="6" t="e">
        <f>'Statement of Expenditure'!#REF!</f>
        <v>#REF!</v>
      </c>
      <c r="L2" s="6">
        <f>'Statement of Expenditure'!B38</f>
        <v>0</v>
      </c>
      <c r="M2" s="6">
        <f>'Statement of Expenditure'!C38</f>
        <v>0</v>
      </c>
      <c r="N2" s="8">
        <f>'Statement of Expenditure'!H38</f>
        <v>0</v>
      </c>
      <c r="O2">
        <f>'Statement of Expenditure'!I38</f>
        <v>0</v>
      </c>
      <c r="P2" s="6">
        <f>'Statement of Expenditure'!J38</f>
        <v>0</v>
      </c>
      <c r="Q2" s="6">
        <f>'Statement of Expenditure'!K38</f>
        <v>0</v>
      </c>
      <c r="R2" s="6" t="str">
        <f>'Statement of Expenditure'!L38</f>
        <v>This should be the total invoice value</v>
      </c>
      <c r="S2" s="6" t="str">
        <f>'Statement of Expenditure'!M38</f>
        <v>This should be the total invoice value including VAT</v>
      </c>
      <c r="T2" s="6">
        <f>'Statement of Expenditure'!P38</f>
        <v>0</v>
      </c>
      <c r="U2" s="6">
        <f>'Statement of Expenditure'!Q38</f>
        <v>0</v>
      </c>
      <c r="V2" s="6">
        <f>'Statement of Expenditure'!T38</f>
        <v>0</v>
      </c>
      <c r="W2" s="6">
        <f>'Statement of Expenditure'!T38</f>
        <v>0</v>
      </c>
      <c r="X2" s="6">
        <f>'Statement of Expenditure'!U38</f>
        <v>0</v>
      </c>
      <c r="Y2" s="6">
        <f>'Statement of Expenditure'!V38</f>
        <v>0</v>
      </c>
      <c r="Z2" s="6">
        <f>'Statement of Expenditure'!W38</f>
        <v>0</v>
      </c>
      <c r="AB2" s="6" t="str">
        <f t="shared" ref="AB2" si="0">IF(S2=0,"Yes", "No")</f>
        <v>No</v>
      </c>
    </row>
    <row r="3" spans="1:28">
      <c r="A3" s="6">
        <f>'Statement of Expenditure'!$C$15</f>
        <v>0</v>
      </c>
      <c r="B3" s="7">
        <f>'Statement of Expenditure'!$C$17</f>
        <v>0</v>
      </c>
      <c r="C3" s="6">
        <f>'Statement of Expenditure'!$C$19</f>
        <v>0</v>
      </c>
      <c r="D3" s="6">
        <f>'Statement of Expenditure'!$C$21</f>
        <v>0</v>
      </c>
      <c r="E3" s="6">
        <f>'Statement of Expenditure'!$C$23</f>
        <v>0</v>
      </c>
      <c r="F3" s="8">
        <f>'Statement of Expenditure'!$C$27</f>
        <v>0</v>
      </c>
      <c r="G3" s="6">
        <f>'Statement of Expenditure'!$T$18</f>
        <v>0</v>
      </c>
      <c r="H3" s="8">
        <f>'Statement of Expenditure'!$L$2</f>
        <v>0</v>
      </c>
      <c r="I3" s="6">
        <f>'Statement of Expenditure'!$T$20</f>
        <v>0</v>
      </c>
      <c r="J3" s="8">
        <f>'Statement of Expenditure'!$V$20</f>
        <v>0</v>
      </c>
      <c r="K3" s="6" t="str">
        <f>'Statement of Expenditure'!A38</f>
        <v>Please provide detail on the exact works relating to the claim
e.g. 50% deposit for placing orders, quantity surveying services, asbestos survey</v>
      </c>
      <c r="L3" s="6">
        <f>'Statement of Expenditure'!B39</f>
        <v>0</v>
      </c>
      <c r="M3" s="6">
        <f>'Statement of Expenditure'!C39</f>
        <v>0</v>
      </c>
      <c r="N3" s="8">
        <f>'Statement of Expenditure'!H39</f>
        <v>0</v>
      </c>
      <c r="O3">
        <f>'Statement of Expenditure'!I39</f>
        <v>0</v>
      </c>
      <c r="P3" s="6">
        <f>'Statement of Expenditure'!J39</f>
        <v>0</v>
      </c>
      <c r="Q3" s="6">
        <f>'Statement of Expenditure'!K39</f>
        <v>0</v>
      </c>
      <c r="R3" s="6">
        <f>'Statement of Expenditure'!L39</f>
        <v>0</v>
      </c>
      <c r="S3" s="6">
        <f>'Statement of Expenditure'!M39</f>
        <v>0</v>
      </c>
      <c r="T3" s="6">
        <f>'Statement of Expenditure'!P39</f>
        <v>0</v>
      </c>
      <c r="U3" s="6">
        <f>'Statement of Expenditure'!Q39</f>
        <v>0</v>
      </c>
      <c r="V3" s="6">
        <f>'Statement of Expenditure'!T39</f>
        <v>0</v>
      </c>
      <c r="W3" s="6">
        <f>'Statement of Expenditure'!T39</f>
        <v>0</v>
      </c>
      <c r="X3" s="6">
        <f>'Statement of Expenditure'!U39</f>
        <v>0</v>
      </c>
      <c r="Y3" s="6">
        <f>'Statement of Expenditure'!V39</f>
        <v>0</v>
      </c>
      <c r="Z3" s="6">
        <f>'Statement of Expenditure'!W39</f>
        <v>0</v>
      </c>
      <c r="AB3" s="6" t="str">
        <f t="shared" ref="AB3:AB30" si="1">IF(S3=0,"Yes", "No")</f>
        <v>Yes</v>
      </c>
    </row>
    <row r="4" spans="1:28">
      <c r="A4" s="6">
        <f>'Statement of Expenditure'!$C$15</f>
        <v>0</v>
      </c>
      <c r="B4" s="7">
        <f>'Statement of Expenditure'!$C$17</f>
        <v>0</v>
      </c>
      <c r="C4" s="6">
        <f>'Statement of Expenditure'!$C$19</f>
        <v>0</v>
      </c>
      <c r="D4" s="6">
        <f>'Statement of Expenditure'!$C$21</f>
        <v>0</v>
      </c>
      <c r="E4" s="6">
        <f>'Statement of Expenditure'!$C$23</f>
        <v>0</v>
      </c>
      <c r="F4" s="8">
        <f>'Statement of Expenditure'!$C$27</f>
        <v>0</v>
      </c>
      <c r="G4" s="6">
        <f>'Statement of Expenditure'!$T$18</f>
        <v>0</v>
      </c>
      <c r="H4" s="8">
        <f>'Statement of Expenditure'!$L$2</f>
        <v>0</v>
      </c>
      <c r="I4" s="6">
        <f>'Statement of Expenditure'!$T$20</f>
        <v>0</v>
      </c>
      <c r="J4" s="8">
        <f>'Statement of Expenditure'!$V$20</f>
        <v>0</v>
      </c>
      <c r="K4" s="6">
        <f>'Statement of Expenditure'!A40</f>
        <v>0</v>
      </c>
      <c r="L4" s="6">
        <f>'Statement of Expenditure'!B40</f>
        <v>0</v>
      </c>
      <c r="M4" s="6">
        <f>'Statement of Expenditure'!C40</f>
        <v>0</v>
      </c>
      <c r="N4" s="8">
        <f>'Statement of Expenditure'!H40</f>
        <v>0</v>
      </c>
      <c r="O4">
        <f>'Statement of Expenditure'!I40</f>
        <v>0</v>
      </c>
      <c r="P4" s="6">
        <f>'Statement of Expenditure'!J40</f>
        <v>0</v>
      </c>
      <c r="Q4" s="6">
        <f>'Statement of Expenditure'!K40</f>
        <v>0</v>
      </c>
      <c r="R4" s="6">
        <f>'Statement of Expenditure'!L40</f>
        <v>0</v>
      </c>
      <c r="S4" s="6">
        <f>'Statement of Expenditure'!M40</f>
        <v>0</v>
      </c>
      <c r="T4" s="6">
        <f>'Statement of Expenditure'!P40</f>
        <v>0</v>
      </c>
      <c r="U4" s="6">
        <f>'Statement of Expenditure'!Q40</f>
        <v>0</v>
      </c>
      <c r="V4" s="6">
        <f>'Statement of Expenditure'!T40</f>
        <v>0</v>
      </c>
      <c r="W4" s="6">
        <f>'Statement of Expenditure'!T40</f>
        <v>0</v>
      </c>
      <c r="X4" s="6">
        <f>'Statement of Expenditure'!U40</f>
        <v>0</v>
      </c>
      <c r="Y4" s="6">
        <f>'Statement of Expenditure'!V40</f>
        <v>0</v>
      </c>
      <c r="Z4" s="6">
        <f>'Statement of Expenditure'!W40</f>
        <v>0</v>
      </c>
      <c r="AB4" s="6" t="str">
        <f t="shared" si="1"/>
        <v>Yes</v>
      </c>
    </row>
    <row r="5" spans="1:28">
      <c r="A5" s="6">
        <f>'Statement of Expenditure'!$C$15</f>
        <v>0</v>
      </c>
      <c r="B5" s="7">
        <f>'Statement of Expenditure'!$C$17</f>
        <v>0</v>
      </c>
      <c r="C5" s="6">
        <f>'Statement of Expenditure'!$C$19</f>
        <v>0</v>
      </c>
      <c r="D5" s="6">
        <f>'Statement of Expenditure'!$C$21</f>
        <v>0</v>
      </c>
      <c r="E5" s="6">
        <f>'Statement of Expenditure'!$C$23</f>
        <v>0</v>
      </c>
      <c r="F5" s="8">
        <f>'Statement of Expenditure'!$C$27</f>
        <v>0</v>
      </c>
      <c r="G5" s="6">
        <f>'Statement of Expenditure'!$T$18</f>
        <v>0</v>
      </c>
      <c r="H5" s="8">
        <f>'Statement of Expenditure'!$L$2</f>
        <v>0</v>
      </c>
      <c r="I5" s="6">
        <f>'Statement of Expenditure'!$T$20</f>
        <v>0</v>
      </c>
      <c r="J5" s="8">
        <f>'Statement of Expenditure'!$V$20</f>
        <v>0</v>
      </c>
      <c r="K5" s="6">
        <f>'Statement of Expenditure'!A41</f>
        <v>0</v>
      </c>
      <c r="L5" s="6">
        <f>'Statement of Expenditure'!B41</f>
        <v>0</v>
      </c>
      <c r="M5" s="6">
        <f>'Statement of Expenditure'!C41</f>
        <v>0</v>
      </c>
      <c r="N5" s="8">
        <f>'Statement of Expenditure'!H41</f>
        <v>0</v>
      </c>
      <c r="O5">
        <f>'Statement of Expenditure'!I41</f>
        <v>0</v>
      </c>
      <c r="P5" s="6">
        <f>'Statement of Expenditure'!J41</f>
        <v>0</v>
      </c>
      <c r="Q5" s="6">
        <f>'Statement of Expenditure'!K41</f>
        <v>0</v>
      </c>
      <c r="R5" s="6">
        <f>'Statement of Expenditure'!L41</f>
        <v>0</v>
      </c>
      <c r="S5" s="6">
        <f>'Statement of Expenditure'!M41</f>
        <v>0</v>
      </c>
      <c r="T5" s="6">
        <f>'Statement of Expenditure'!P41</f>
        <v>0</v>
      </c>
      <c r="U5" s="6">
        <f>'Statement of Expenditure'!Q41</f>
        <v>0</v>
      </c>
      <c r="V5" s="6">
        <f>'Statement of Expenditure'!T41</f>
        <v>0</v>
      </c>
      <c r="W5" s="6">
        <f>'Statement of Expenditure'!T41</f>
        <v>0</v>
      </c>
      <c r="X5" s="6">
        <f>'Statement of Expenditure'!U41</f>
        <v>0</v>
      </c>
      <c r="Y5" s="6">
        <f>'Statement of Expenditure'!V41</f>
        <v>0</v>
      </c>
      <c r="Z5" s="6">
        <f>'Statement of Expenditure'!W41</f>
        <v>0</v>
      </c>
      <c r="AB5" s="6" t="str">
        <f t="shared" si="1"/>
        <v>Yes</v>
      </c>
    </row>
    <row r="6" spans="1:28">
      <c r="A6" s="6">
        <f>'Statement of Expenditure'!$C$15</f>
        <v>0</v>
      </c>
      <c r="B6" s="7">
        <f>'Statement of Expenditure'!$C$17</f>
        <v>0</v>
      </c>
      <c r="C6" s="6">
        <f>'Statement of Expenditure'!$C$19</f>
        <v>0</v>
      </c>
      <c r="D6" s="6">
        <f>'Statement of Expenditure'!$C$21</f>
        <v>0</v>
      </c>
      <c r="E6" s="6">
        <f>'Statement of Expenditure'!$C$23</f>
        <v>0</v>
      </c>
      <c r="F6" s="8">
        <f>'Statement of Expenditure'!$C$27</f>
        <v>0</v>
      </c>
      <c r="G6" s="6">
        <f>'Statement of Expenditure'!$T$18</f>
        <v>0</v>
      </c>
      <c r="H6" s="8">
        <f>'Statement of Expenditure'!$L$2</f>
        <v>0</v>
      </c>
      <c r="I6" s="6">
        <f>'Statement of Expenditure'!$T$20</f>
        <v>0</v>
      </c>
      <c r="J6" s="8">
        <f>'Statement of Expenditure'!$V$20</f>
        <v>0</v>
      </c>
      <c r="K6" s="6">
        <f>'Statement of Expenditure'!A42</f>
        <v>0</v>
      </c>
      <c r="L6" s="6">
        <f>'Statement of Expenditure'!B42</f>
        <v>0</v>
      </c>
      <c r="M6" s="6">
        <f>'Statement of Expenditure'!C42</f>
        <v>0</v>
      </c>
      <c r="N6" s="8">
        <f>'Statement of Expenditure'!H42</f>
        <v>0</v>
      </c>
      <c r="O6">
        <f>'Statement of Expenditure'!I42</f>
        <v>0</v>
      </c>
      <c r="P6" s="6">
        <f>'Statement of Expenditure'!J42</f>
        <v>0</v>
      </c>
      <c r="Q6" s="6">
        <f>'Statement of Expenditure'!K42</f>
        <v>0</v>
      </c>
      <c r="R6" s="6">
        <f>'Statement of Expenditure'!L42</f>
        <v>0</v>
      </c>
      <c r="S6" s="6">
        <f>'Statement of Expenditure'!M42</f>
        <v>0</v>
      </c>
      <c r="T6" s="6">
        <f>'Statement of Expenditure'!P42</f>
        <v>0</v>
      </c>
      <c r="U6" s="6">
        <f>'Statement of Expenditure'!Q42</f>
        <v>0</v>
      </c>
      <c r="V6" s="6">
        <f>'Statement of Expenditure'!T42</f>
        <v>0</v>
      </c>
      <c r="W6" s="6">
        <f>'Statement of Expenditure'!T42</f>
        <v>0</v>
      </c>
      <c r="X6" s="6">
        <f>'Statement of Expenditure'!U42</f>
        <v>0</v>
      </c>
      <c r="Y6" s="6">
        <f>'Statement of Expenditure'!V42</f>
        <v>0</v>
      </c>
      <c r="Z6" s="6">
        <f>'Statement of Expenditure'!W42</f>
        <v>0</v>
      </c>
      <c r="AB6" s="6" t="str">
        <f t="shared" si="1"/>
        <v>Yes</v>
      </c>
    </row>
    <row r="7" spans="1:28">
      <c r="A7" s="6">
        <f>'Statement of Expenditure'!$C$15</f>
        <v>0</v>
      </c>
      <c r="B7" s="7">
        <f>'Statement of Expenditure'!$C$17</f>
        <v>0</v>
      </c>
      <c r="C7" s="6">
        <f>'Statement of Expenditure'!$C$19</f>
        <v>0</v>
      </c>
      <c r="D7" s="6">
        <f>'Statement of Expenditure'!$C$21</f>
        <v>0</v>
      </c>
      <c r="E7" s="6">
        <f>'Statement of Expenditure'!$C$23</f>
        <v>0</v>
      </c>
      <c r="F7" s="8">
        <f>'Statement of Expenditure'!$C$27</f>
        <v>0</v>
      </c>
      <c r="G7" s="6">
        <f>'Statement of Expenditure'!$T$18</f>
        <v>0</v>
      </c>
      <c r="H7" s="8">
        <f>'Statement of Expenditure'!$L$2</f>
        <v>0</v>
      </c>
      <c r="I7" s="6">
        <f>'Statement of Expenditure'!$T$20</f>
        <v>0</v>
      </c>
      <c r="J7" s="8">
        <f>'Statement of Expenditure'!$V$20</f>
        <v>0</v>
      </c>
      <c r="K7" s="6">
        <f>'Statement of Expenditure'!A43</f>
        <v>0</v>
      </c>
      <c r="L7" s="6">
        <f>'Statement of Expenditure'!B43</f>
        <v>0</v>
      </c>
      <c r="M7" s="6">
        <f>'Statement of Expenditure'!C43</f>
        <v>0</v>
      </c>
      <c r="N7" s="8">
        <f>'Statement of Expenditure'!H43</f>
        <v>0</v>
      </c>
      <c r="O7">
        <f>'Statement of Expenditure'!I43</f>
        <v>0</v>
      </c>
      <c r="P7" s="6">
        <f>'Statement of Expenditure'!J43</f>
        <v>0</v>
      </c>
      <c r="Q7" s="6">
        <f>'Statement of Expenditure'!K43</f>
        <v>0</v>
      </c>
      <c r="R7" s="6">
        <f>'Statement of Expenditure'!L43</f>
        <v>0</v>
      </c>
      <c r="S7" s="6">
        <f>'Statement of Expenditure'!M43</f>
        <v>0</v>
      </c>
      <c r="T7" s="6">
        <f>'Statement of Expenditure'!P43</f>
        <v>0</v>
      </c>
      <c r="U7" s="6">
        <f>'Statement of Expenditure'!Q43</f>
        <v>0</v>
      </c>
      <c r="V7" s="6">
        <f>'Statement of Expenditure'!T43</f>
        <v>0</v>
      </c>
      <c r="W7" s="6">
        <f>'Statement of Expenditure'!T43</f>
        <v>0</v>
      </c>
      <c r="X7" s="6">
        <f>'Statement of Expenditure'!U43</f>
        <v>0</v>
      </c>
      <c r="Y7" s="6">
        <f>'Statement of Expenditure'!V43</f>
        <v>0</v>
      </c>
      <c r="Z7" s="6">
        <f>'Statement of Expenditure'!W43</f>
        <v>0</v>
      </c>
      <c r="AB7" s="6" t="str">
        <f t="shared" si="1"/>
        <v>Yes</v>
      </c>
    </row>
    <row r="8" spans="1:28">
      <c r="A8" s="6">
        <f>'Statement of Expenditure'!$C$15</f>
        <v>0</v>
      </c>
      <c r="B8" s="7">
        <f>'Statement of Expenditure'!$C$17</f>
        <v>0</v>
      </c>
      <c r="C8" s="6">
        <f>'Statement of Expenditure'!$C$19</f>
        <v>0</v>
      </c>
      <c r="D8" s="6">
        <f>'Statement of Expenditure'!$C$21</f>
        <v>0</v>
      </c>
      <c r="E8" s="6">
        <f>'Statement of Expenditure'!$C$23</f>
        <v>0</v>
      </c>
      <c r="F8" s="8">
        <f>'Statement of Expenditure'!$C$27</f>
        <v>0</v>
      </c>
      <c r="G8" s="6">
        <f>'Statement of Expenditure'!$T$18</f>
        <v>0</v>
      </c>
      <c r="H8" s="8">
        <f>'Statement of Expenditure'!$L$2</f>
        <v>0</v>
      </c>
      <c r="I8" s="6">
        <f>'Statement of Expenditure'!$T$20</f>
        <v>0</v>
      </c>
      <c r="J8" s="8">
        <f>'Statement of Expenditure'!$V$20</f>
        <v>0</v>
      </c>
      <c r="K8" s="6">
        <f>'Statement of Expenditure'!A44</f>
        <v>0</v>
      </c>
      <c r="L8" s="6">
        <f>'Statement of Expenditure'!B44</f>
        <v>0</v>
      </c>
      <c r="M8" s="6">
        <f>'Statement of Expenditure'!C44</f>
        <v>0</v>
      </c>
      <c r="N8" s="8">
        <f>'Statement of Expenditure'!H44</f>
        <v>0</v>
      </c>
      <c r="O8">
        <f>'Statement of Expenditure'!I44</f>
        <v>0</v>
      </c>
      <c r="P8" s="6">
        <f>'Statement of Expenditure'!J44</f>
        <v>0</v>
      </c>
      <c r="Q8" s="6">
        <f>'Statement of Expenditure'!K44</f>
        <v>0</v>
      </c>
      <c r="R8" s="6">
        <f>'Statement of Expenditure'!L44</f>
        <v>0</v>
      </c>
      <c r="S8" s="6">
        <f>'Statement of Expenditure'!M44</f>
        <v>0</v>
      </c>
      <c r="T8" s="6">
        <f>'Statement of Expenditure'!P44</f>
        <v>0</v>
      </c>
      <c r="U8" s="6">
        <f>'Statement of Expenditure'!Q44</f>
        <v>0</v>
      </c>
      <c r="V8" s="6">
        <f>'Statement of Expenditure'!T44</f>
        <v>0</v>
      </c>
      <c r="W8" s="6">
        <f>'Statement of Expenditure'!T44</f>
        <v>0</v>
      </c>
      <c r="X8" s="6">
        <f>'Statement of Expenditure'!U44</f>
        <v>0</v>
      </c>
      <c r="Y8" s="6">
        <f>'Statement of Expenditure'!V44</f>
        <v>0</v>
      </c>
      <c r="Z8" s="6">
        <f>'Statement of Expenditure'!W44</f>
        <v>0</v>
      </c>
      <c r="AB8" s="6" t="str">
        <f t="shared" si="1"/>
        <v>Yes</v>
      </c>
    </row>
    <row r="9" spans="1:28">
      <c r="A9" s="6">
        <f>'Statement of Expenditure'!$C$15</f>
        <v>0</v>
      </c>
      <c r="B9" s="7">
        <f>'Statement of Expenditure'!$C$17</f>
        <v>0</v>
      </c>
      <c r="C9" s="6">
        <f>'Statement of Expenditure'!$C$19</f>
        <v>0</v>
      </c>
      <c r="D9" s="6">
        <f>'Statement of Expenditure'!$C$21</f>
        <v>0</v>
      </c>
      <c r="E9" s="6">
        <f>'Statement of Expenditure'!$C$23</f>
        <v>0</v>
      </c>
      <c r="F9" s="8">
        <f>'Statement of Expenditure'!$C$27</f>
        <v>0</v>
      </c>
      <c r="G9" s="6">
        <f>'Statement of Expenditure'!$T$18</f>
        <v>0</v>
      </c>
      <c r="H9" s="8">
        <f>'Statement of Expenditure'!$L$2</f>
        <v>0</v>
      </c>
      <c r="I9" s="6">
        <f>'Statement of Expenditure'!$T$20</f>
        <v>0</v>
      </c>
      <c r="J9" s="8">
        <f>'Statement of Expenditure'!$V$20</f>
        <v>0</v>
      </c>
      <c r="K9" s="6">
        <f>'Statement of Expenditure'!A45</f>
        <v>0</v>
      </c>
      <c r="L9" s="6">
        <f>'Statement of Expenditure'!B45</f>
        <v>0</v>
      </c>
      <c r="M9" s="6">
        <f>'Statement of Expenditure'!C45</f>
        <v>0</v>
      </c>
      <c r="N9" s="8">
        <f>'Statement of Expenditure'!H45</f>
        <v>0</v>
      </c>
      <c r="O9">
        <f>'Statement of Expenditure'!I45</f>
        <v>0</v>
      </c>
      <c r="P9" s="6">
        <f>'Statement of Expenditure'!J45</f>
        <v>0</v>
      </c>
      <c r="Q9" s="6">
        <f>'Statement of Expenditure'!K45</f>
        <v>0</v>
      </c>
      <c r="R9" s="6">
        <f>'Statement of Expenditure'!L45</f>
        <v>0</v>
      </c>
      <c r="S9" s="6">
        <f>'Statement of Expenditure'!M45</f>
        <v>0</v>
      </c>
      <c r="T9" s="6">
        <f>'Statement of Expenditure'!P45</f>
        <v>0</v>
      </c>
      <c r="U9" s="6">
        <f>'Statement of Expenditure'!Q45</f>
        <v>0</v>
      </c>
      <c r="V9" s="6">
        <f>'Statement of Expenditure'!T45</f>
        <v>0</v>
      </c>
      <c r="W9" s="6">
        <f>'Statement of Expenditure'!T45</f>
        <v>0</v>
      </c>
      <c r="X9" s="6">
        <f>'Statement of Expenditure'!U45</f>
        <v>0</v>
      </c>
      <c r="Y9" s="6">
        <f>'Statement of Expenditure'!V45</f>
        <v>0</v>
      </c>
      <c r="Z9" s="6">
        <f>'Statement of Expenditure'!W45</f>
        <v>0</v>
      </c>
      <c r="AB9" s="6" t="str">
        <f t="shared" si="1"/>
        <v>Yes</v>
      </c>
    </row>
    <row r="10" spans="1:28">
      <c r="A10" s="6">
        <f>'Statement of Expenditure'!$C$15</f>
        <v>0</v>
      </c>
      <c r="B10" s="7">
        <f>'Statement of Expenditure'!$C$17</f>
        <v>0</v>
      </c>
      <c r="C10" s="6">
        <f>'Statement of Expenditure'!$C$19</f>
        <v>0</v>
      </c>
      <c r="D10" s="6">
        <f>'Statement of Expenditure'!$C$21</f>
        <v>0</v>
      </c>
      <c r="E10" s="6">
        <f>'Statement of Expenditure'!$C$23</f>
        <v>0</v>
      </c>
      <c r="F10" s="8">
        <f>'Statement of Expenditure'!$C$27</f>
        <v>0</v>
      </c>
      <c r="G10" s="6">
        <f>'Statement of Expenditure'!$T$18</f>
        <v>0</v>
      </c>
      <c r="H10" s="8">
        <f>'Statement of Expenditure'!$L$2</f>
        <v>0</v>
      </c>
      <c r="I10" s="6">
        <f>'Statement of Expenditure'!$T$20</f>
        <v>0</v>
      </c>
      <c r="J10" s="8">
        <f>'Statement of Expenditure'!$V$20</f>
        <v>0</v>
      </c>
      <c r="K10" s="6">
        <f>'Statement of Expenditure'!A46</f>
        <v>0</v>
      </c>
      <c r="L10" s="6" t="e">
        <f>'Statement of Expenditure'!#REF!</f>
        <v>#REF!</v>
      </c>
      <c r="M10" s="6">
        <f>'Statement of Expenditure'!C46</f>
        <v>0</v>
      </c>
      <c r="N10" s="8">
        <f>'Statement of Expenditure'!H46</f>
        <v>0</v>
      </c>
      <c r="O10">
        <f>'Statement of Expenditure'!I46</f>
        <v>0</v>
      </c>
      <c r="P10" s="6">
        <f>'Statement of Expenditure'!J46</f>
        <v>0</v>
      </c>
      <c r="Q10" s="6">
        <f>'Statement of Expenditure'!K46</f>
        <v>0</v>
      </c>
      <c r="R10" s="6">
        <f>'Statement of Expenditure'!L46</f>
        <v>0</v>
      </c>
      <c r="S10" s="6">
        <f>'Statement of Expenditure'!M46</f>
        <v>0</v>
      </c>
      <c r="T10" s="6">
        <f>'Statement of Expenditure'!P46</f>
        <v>0</v>
      </c>
      <c r="U10" s="6">
        <f>'Statement of Expenditure'!Q46</f>
        <v>0</v>
      </c>
      <c r="V10" s="6">
        <f>'Statement of Expenditure'!T46</f>
        <v>0</v>
      </c>
      <c r="W10" s="6">
        <f>'Statement of Expenditure'!T46</f>
        <v>0</v>
      </c>
      <c r="X10" s="6">
        <f>'Statement of Expenditure'!U46</f>
        <v>0</v>
      </c>
      <c r="Y10" s="6">
        <f>'Statement of Expenditure'!V46</f>
        <v>0</v>
      </c>
      <c r="Z10" s="6">
        <f>'Statement of Expenditure'!W46</f>
        <v>0</v>
      </c>
      <c r="AB10" s="6" t="str">
        <f t="shared" si="1"/>
        <v>Yes</v>
      </c>
    </row>
    <row r="11" spans="1:28">
      <c r="A11" s="6">
        <f>'Statement of Expenditure'!$C$15</f>
        <v>0</v>
      </c>
      <c r="B11" s="7">
        <f>'Statement of Expenditure'!$C$17</f>
        <v>0</v>
      </c>
      <c r="C11" s="6">
        <f>'Statement of Expenditure'!$C$19</f>
        <v>0</v>
      </c>
      <c r="D11" s="6">
        <f>'Statement of Expenditure'!$C$21</f>
        <v>0</v>
      </c>
      <c r="E11" s="6">
        <f>'Statement of Expenditure'!$C$23</f>
        <v>0</v>
      </c>
      <c r="F11" s="8">
        <f>'Statement of Expenditure'!$C$27</f>
        <v>0</v>
      </c>
      <c r="G11" s="6">
        <f>'Statement of Expenditure'!$T$18</f>
        <v>0</v>
      </c>
      <c r="H11" s="8">
        <f>'Statement of Expenditure'!$L$2</f>
        <v>0</v>
      </c>
      <c r="I11" s="6">
        <f>'Statement of Expenditure'!$T$20</f>
        <v>0</v>
      </c>
      <c r="J11" s="8">
        <f>'Statement of Expenditure'!$V$20</f>
        <v>0</v>
      </c>
      <c r="K11" s="6">
        <f>'Statement of Expenditure'!A47</f>
        <v>0</v>
      </c>
      <c r="L11" s="6">
        <f>'Statement of Expenditure'!B46</f>
        <v>0</v>
      </c>
      <c r="M11" s="6">
        <f>'Statement of Expenditure'!C47</f>
        <v>0</v>
      </c>
      <c r="N11" s="8">
        <f>'Statement of Expenditure'!H47</f>
        <v>0</v>
      </c>
      <c r="O11">
        <f>'Statement of Expenditure'!I47</f>
        <v>0</v>
      </c>
      <c r="P11" s="6">
        <f>'Statement of Expenditure'!J47</f>
        <v>0</v>
      </c>
      <c r="Q11" s="6">
        <f>'Statement of Expenditure'!K47</f>
        <v>0</v>
      </c>
      <c r="R11" s="6">
        <f>'Statement of Expenditure'!L47</f>
        <v>0</v>
      </c>
      <c r="S11" s="6">
        <f>'Statement of Expenditure'!M47</f>
        <v>0</v>
      </c>
      <c r="T11" s="6">
        <f>'Statement of Expenditure'!P47</f>
        <v>0</v>
      </c>
      <c r="U11" s="6">
        <f>'Statement of Expenditure'!Q47</f>
        <v>0</v>
      </c>
      <c r="V11" s="6">
        <f>'Statement of Expenditure'!T47</f>
        <v>0</v>
      </c>
      <c r="W11" s="6">
        <f>'Statement of Expenditure'!T47</f>
        <v>0</v>
      </c>
      <c r="X11" s="6">
        <f>'Statement of Expenditure'!U47</f>
        <v>0</v>
      </c>
      <c r="Y11" s="6">
        <f>'Statement of Expenditure'!V47</f>
        <v>0</v>
      </c>
      <c r="Z11" s="6">
        <f>'Statement of Expenditure'!W47</f>
        <v>0</v>
      </c>
      <c r="AB11" s="6" t="str">
        <f t="shared" si="1"/>
        <v>Yes</v>
      </c>
    </row>
    <row r="12" spans="1:28">
      <c r="A12" s="6">
        <f>'Statement of Expenditure'!$C$15</f>
        <v>0</v>
      </c>
      <c r="B12" s="7">
        <f>'Statement of Expenditure'!$C$17</f>
        <v>0</v>
      </c>
      <c r="C12" s="6">
        <f>'Statement of Expenditure'!$C$19</f>
        <v>0</v>
      </c>
      <c r="D12" s="6">
        <f>'Statement of Expenditure'!$C$21</f>
        <v>0</v>
      </c>
      <c r="E12" s="6">
        <f>'Statement of Expenditure'!$C$23</f>
        <v>0</v>
      </c>
      <c r="F12" s="8">
        <f>'Statement of Expenditure'!$C$27</f>
        <v>0</v>
      </c>
      <c r="G12" s="6">
        <f>'Statement of Expenditure'!$T$18</f>
        <v>0</v>
      </c>
      <c r="H12" s="8">
        <f>'Statement of Expenditure'!$L$2</f>
        <v>0</v>
      </c>
      <c r="I12" s="6">
        <f>'Statement of Expenditure'!$T$20</f>
        <v>0</v>
      </c>
      <c r="J12" s="8">
        <f>'Statement of Expenditure'!$V$20</f>
        <v>0</v>
      </c>
      <c r="K12" s="6">
        <f>'Statement of Expenditure'!A48</f>
        <v>0</v>
      </c>
      <c r="L12" s="6">
        <f>'Statement of Expenditure'!B48</f>
        <v>0</v>
      </c>
      <c r="M12" s="6">
        <f>'Statement of Expenditure'!C48</f>
        <v>0</v>
      </c>
      <c r="N12" s="8">
        <f>'Statement of Expenditure'!H48</f>
        <v>0</v>
      </c>
      <c r="O12">
        <f>'Statement of Expenditure'!I48</f>
        <v>0</v>
      </c>
      <c r="P12" s="6">
        <f>'Statement of Expenditure'!J48</f>
        <v>0</v>
      </c>
      <c r="Q12" s="6">
        <f>'Statement of Expenditure'!K48</f>
        <v>0</v>
      </c>
      <c r="R12" s="6">
        <f>'Statement of Expenditure'!L48</f>
        <v>0</v>
      </c>
      <c r="S12" s="6">
        <f>'Statement of Expenditure'!M48</f>
        <v>0</v>
      </c>
      <c r="T12" s="6">
        <f>'Statement of Expenditure'!P48</f>
        <v>0</v>
      </c>
      <c r="U12" s="6">
        <f>'Statement of Expenditure'!Q48</f>
        <v>0</v>
      </c>
      <c r="V12" s="6">
        <f>'Statement of Expenditure'!T48</f>
        <v>0</v>
      </c>
      <c r="W12" s="6">
        <f>'Statement of Expenditure'!T48</f>
        <v>0</v>
      </c>
      <c r="X12" s="6">
        <f>'Statement of Expenditure'!U48</f>
        <v>0</v>
      </c>
      <c r="Y12" s="6">
        <f>'Statement of Expenditure'!V48</f>
        <v>0</v>
      </c>
      <c r="Z12" s="6">
        <f>'Statement of Expenditure'!W48</f>
        <v>0</v>
      </c>
      <c r="AB12" s="6" t="str">
        <f t="shared" si="1"/>
        <v>Yes</v>
      </c>
    </row>
    <row r="13" spans="1:28">
      <c r="A13" s="6">
        <f>'Statement of Expenditure'!$C$15</f>
        <v>0</v>
      </c>
      <c r="B13" s="7">
        <f>'Statement of Expenditure'!$C$17</f>
        <v>0</v>
      </c>
      <c r="C13" s="6">
        <f>'Statement of Expenditure'!$C$19</f>
        <v>0</v>
      </c>
      <c r="D13" s="6">
        <f>'Statement of Expenditure'!$C$21</f>
        <v>0</v>
      </c>
      <c r="E13" s="6">
        <f>'Statement of Expenditure'!$C$23</f>
        <v>0</v>
      </c>
      <c r="F13" s="8">
        <f>'Statement of Expenditure'!$C$27</f>
        <v>0</v>
      </c>
      <c r="G13" s="6">
        <f>'Statement of Expenditure'!$T$18</f>
        <v>0</v>
      </c>
      <c r="H13" s="8">
        <f>'Statement of Expenditure'!$L$2</f>
        <v>0</v>
      </c>
      <c r="I13" s="6">
        <f>'Statement of Expenditure'!$T$20</f>
        <v>0</v>
      </c>
      <c r="J13" s="8">
        <f>'Statement of Expenditure'!$V$20</f>
        <v>0</v>
      </c>
      <c r="K13" s="6">
        <f>'Statement of Expenditure'!A49</f>
        <v>0</v>
      </c>
      <c r="L13" s="6">
        <f>'Statement of Expenditure'!B49</f>
        <v>0</v>
      </c>
      <c r="M13" s="6">
        <f>'Statement of Expenditure'!C49</f>
        <v>0</v>
      </c>
      <c r="N13" s="8">
        <f>'Statement of Expenditure'!H49</f>
        <v>0</v>
      </c>
      <c r="O13">
        <f>'Statement of Expenditure'!I49</f>
        <v>0</v>
      </c>
      <c r="P13" s="6">
        <f>'Statement of Expenditure'!J49</f>
        <v>0</v>
      </c>
      <c r="Q13" s="6">
        <f>'Statement of Expenditure'!K49</f>
        <v>0</v>
      </c>
      <c r="R13" s="6">
        <f>'Statement of Expenditure'!L49</f>
        <v>0</v>
      </c>
      <c r="S13" s="6">
        <f>'Statement of Expenditure'!M49</f>
        <v>0</v>
      </c>
      <c r="T13" s="6">
        <f>'Statement of Expenditure'!P49</f>
        <v>0</v>
      </c>
      <c r="U13" s="6">
        <f>'Statement of Expenditure'!Q49</f>
        <v>0</v>
      </c>
      <c r="V13" s="6">
        <f>'Statement of Expenditure'!T49</f>
        <v>0</v>
      </c>
      <c r="W13" s="6">
        <f>'Statement of Expenditure'!T49</f>
        <v>0</v>
      </c>
      <c r="X13" s="6">
        <f>'Statement of Expenditure'!U49</f>
        <v>0</v>
      </c>
      <c r="Y13" s="6">
        <f>'Statement of Expenditure'!V49</f>
        <v>0</v>
      </c>
      <c r="Z13" s="6">
        <f>'Statement of Expenditure'!W49</f>
        <v>0</v>
      </c>
      <c r="AB13" s="6" t="str">
        <f t="shared" si="1"/>
        <v>Yes</v>
      </c>
    </row>
    <row r="14" spans="1:28">
      <c r="A14" s="6">
        <f>'Statement of Expenditure'!$C$15</f>
        <v>0</v>
      </c>
      <c r="B14" s="7">
        <f>'Statement of Expenditure'!$C$17</f>
        <v>0</v>
      </c>
      <c r="C14" s="6">
        <f>'Statement of Expenditure'!$C$19</f>
        <v>0</v>
      </c>
      <c r="D14" s="6">
        <f>'Statement of Expenditure'!$C$21</f>
        <v>0</v>
      </c>
      <c r="E14" s="6">
        <f>'Statement of Expenditure'!$C$23</f>
        <v>0</v>
      </c>
      <c r="F14" s="8">
        <f>'Statement of Expenditure'!$C$27</f>
        <v>0</v>
      </c>
      <c r="G14" s="6">
        <f>'Statement of Expenditure'!$T$18</f>
        <v>0</v>
      </c>
      <c r="H14" s="8">
        <f>'Statement of Expenditure'!$L$2</f>
        <v>0</v>
      </c>
      <c r="I14" s="6">
        <f>'Statement of Expenditure'!$T$20</f>
        <v>0</v>
      </c>
      <c r="J14" s="8">
        <f>'Statement of Expenditure'!$V$20</f>
        <v>0</v>
      </c>
      <c r="K14" s="6">
        <f>'Statement of Expenditure'!A50</f>
        <v>0</v>
      </c>
      <c r="L14" s="6">
        <f>'Statement of Expenditure'!B50</f>
        <v>0</v>
      </c>
      <c r="M14" s="6">
        <f>'Statement of Expenditure'!C50</f>
        <v>0</v>
      </c>
      <c r="N14" s="8">
        <f>'Statement of Expenditure'!H50</f>
        <v>0</v>
      </c>
      <c r="O14">
        <f>'Statement of Expenditure'!I50</f>
        <v>0</v>
      </c>
      <c r="P14" s="6">
        <f>'Statement of Expenditure'!J50</f>
        <v>0</v>
      </c>
      <c r="Q14" s="6">
        <f>'Statement of Expenditure'!K50</f>
        <v>0</v>
      </c>
      <c r="R14" s="6">
        <f>'Statement of Expenditure'!L50</f>
        <v>0</v>
      </c>
      <c r="S14" s="6">
        <f>'Statement of Expenditure'!M50</f>
        <v>0</v>
      </c>
      <c r="T14" s="6">
        <f>'Statement of Expenditure'!P50</f>
        <v>0</v>
      </c>
      <c r="U14" s="6">
        <f>'Statement of Expenditure'!Q50</f>
        <v>0</v>
      </c>
      <c r="V14" s="6">
        <f>'Statement of Expenditure'!T50</f>
        <v>0</v>
      </c>
      <c r="W14" s="6">
        <f>'Statement of Expenditure'!T50</f>
        <v>0</v>
      </c>
      <c r="X14" s="6">
        <f>'Statement of Expenditure'!U50</f>
        <v>0</v>
      </c>
      <c r="Y14" s="6">
        <f>'Statement of Expenditure'!V50</f>
        <v>0</v>
      </c>
      <c r="Z14" s="6">
        <f>'Statement of Expenditure'!W50</f>
        <v>0</v>
      </c>
      <c r="AB14" s="6" t="str">
        <f t="shared" si="1"/>
        <v>Yes</v>
      </c>
    </row>
    <row r="15" spans="1:28">
      <c r="A15" s="6">
        <f>'Statement of Expenditure'!$C$15</f>
        <v>0</v>
      </c>
      <c r="B15" s="7">
        <f>'Statement of Expenditure'!$C$17</f>
        <v>0</v>
      </c>
      <c r="C15" s="6">
        <f>'Statement of Expenditure'!$C$19</f>
        <v>0</v>
      </c>
      <c r="D15" s="6">
        <f>'Statement of Expenditure'!$C$21</f>
        <v>0</v>
      </c>
      <c r="E15" s="6">
        <f>'Statement of Expenditure'!$C$23</f>
        <v>0</v>
      </c>
      <c r="F15" s="8">
        <f>'Statement of Expenditure'!$C$27</f>
        <v>0</v>
      </c>
      <c r="G15" s="6">
        <f>'Statement of Expenditure'!$T$18</f>
        <v>0</v>
      </c>
      <c r="H15" s="8">
        <f>'Statement of Expenditure'!$L$2</f>
        <v>0</v>
      </c>
      <c r="I15" s="6">
        <f>'Statement of Expenditure'!$T$20</f>
        <v>0</v>
      </c>
      <c r="J15" s="8">
        <f>'Statement of Expenditure'!$V$20</f>
        <v>0</v>
      </c>
      <c r="K15" s="6">
        <f>'Statement of Expenditure'!A51</f>
        <v>0</v>
      </c>
      <c r="L15" s="6">
        <f>'Statement of Expenditure'!B51</f>
        <v>0</v>
      </c>
      <c r="M15" s="6">
        <f>'Statement of Expenditure'!C51</f>
        <v>0</v>
      </c>
      <c r="N15" s="8">
        <f>'Statement of Expenditure'!H51</f>
        <v>0</v>
      </c>
      <c r="O15">
        <f>'Statement of Expenditure'!I51</f>
        <v>0</v>
      </c>
      <c r="P15" s="6">
        <f>'Statement of Expenditure'!J51</f>
        <v>0</v>
      </c>
      <c r="Q15" s="6">
        <f>'Statement of Expenditure'!K51</f>
        <v>0</v>
      </c>
      <c r="R15" s="6">
        <f>'Statement of Expenditure'!L51</f>
        <v>0</v>
      </c>
      <c r="S15" s="6">
        <f>'Statement of Expenditure'!M51</f>
        <v>0</v>
      </c>
      <c r="T15" s="6">
        <f>'Statement of Expenditure'!P51</f>
        <v>0</v>
      </c>
      <c r="U15" s="6">
        <f>'Statement of Expenditure'!Q51</f>
        <v>0</v>
      </c>
      <c r="V15" s="6">
        <f>'Statement of Expenditure'!T51</f>
        <v>0</v>
      </c>
      <c r="W15" s="6">
        <f>'Statement of Expenditure'!T51</f>
        <v>0</v>
      </c>
      <c r="X15" s="6">
        <f>'Statement of Expenditure'!U51</f>
        <v>0</v>
      </c>
      <c r="Y15" s="6">
        <f>'Statement of Expenditure'!V51</f>
        <v>0</v>
      </c>
      <c r="Z15" s="6">
        <f>'Statement of Expenditure'!W51</f>
        <v>0</v>
      </c>
      <c r="AB15" s="6" t="str">
        <f t="shared" si="1"/>
        <v>Yes</v>
      </c>
    </row>
    <row r="16" spans="1:28">
      <c r="A16" s="6">
        <f>'Statement of Expenditure'!$C$15</f>
        <v>0</v>
      </c>
      <c r="B16" s="7">
        <f>'Statement of Expenditure'!$C$17</f>
        <v>0</v>
      </c>
      <c r="C16" s="6">
        <f>'Statement of Expenditure'!$C$19</f>
        <v>0</v>
      </c>
      <c r="D16" s="6">
        <f>'Statement of Expenditure'!$C$21</f>
        <v>0</v>
      </c>
      <c r="E16" s="6">
        <f>'Statement of Expenditure'!$C$23</f>
        <v>0</v>
      </c>
      <c r="F16" s="8">
        <f>'Statement of Expenditure'!$C$27</f>
        <v>0</v>
      </c>
      <c r="G16" s="6">
        <f>'Statement of Expenditure'!$T$18</f>
        <v>0</v>
      </c>
      <c r="H16" s="8">
        <f>'Statement of Expenditure'!$L$2</f>
        <v>0</v>
      </c>
      <c r="I16" s="6">
        <f>'Statement of Expenditure'!$T$20</f>
        <v>0</v>
      </c>
      <c r="J16" s="8">
        <f>'Statement of Expenditure'!$V$20</f>
        <v>0</v>
      </c>
      <c r="K16" s="6">
        <f>'Statement of Expenditure'!A52</f>
        <v>0</v>
      </c>
      <c r="L16" s="6">
        <f>'Statement of Expenditure'!B47</f>
        <v>0</v>
      </c>
      <c r="M16" s="6">
        <f>'Statement of Expenditure'!C52</f>
        <v>0</v>
      </c>
      <c r="N16" s="8">
        <f>'Statement of Expenditure'!H52</f>
        <v>0</v>
      </c>
      <c r="O16">
        <f>'Statement of Expenditure'!I52</f>
        <v>0</v>
      </c>
      <c r="P16" s="6">
        <f>'Statement of Expenditure'!J52</f>
        <v>0</v>
      </c>
      <c r="Q16" s="6">
        <f>'Statement of Expenditure'!K52</f>
        <v>0</v>
      </c>
      <c r="R16" s="6">
        <f>'Statement of Expenditure'!L52</f>
        <v>0</v>
      </c>
      <c r="S16" s="6">
        <f>'Statement of Expenditure'!M52</f>
        <v>0</v>
      </c>
      <c r="T16" s="6">
        <f>'Statement of Expenditure'!P52</f>
        <v>0</v>
      </c>
      <c r="U16" s="6">
        <f>'Statement of Expenditure'!Q52</f>
        <v>0</v>
      </c>
      <c r="V16" s="6">
        <f>'Statement of Expenditure'!T52</f>
        <v>0</v>
      </c>
      <c r="W16" s="6">
        <f>'Statement of Expenditure'!T52</f>
        <v>0</v>
      </c>
      <c r="X16" s="6">
        <f>'Statement of Expenditure'!U52</f>
        <v>0</v>
      </c>
      <c r="Y16" s="6">
        <f>'Statement of Expenditure'!V52</f>
        <v>0</v>
      </c>
      <c r="Z16" s="6">
        <f>'Statement of Expenditure'!W52</f>
        <v>0</v>
      </c>
      <c r="AB16" s="6" t="str">
        <f t="shared" si="1"/>
        <v>Yes</v>
      </c>
    </row>
    <row r="17" spans="1:28">
      <c r="A17" s="6">
        <f>'Statement of Expenditure'!$C$15</f>
        <v>0</v>
      </c>
      <c r="B17" s="7">
        <f>'Statement of Expenditure'!$C$17</f>
        <v>0</v>
      </c>
      <c r="C17" s="6">
        <f>'Statement of Expenditure'!$C$19</f>
        <v>0</v>
      </c>
      <c r="D17" s="6">
        <f>'Statement of Expenditure'!$C$21</f>
        <v>0</v>
      </c>
      <c r="E17" s="6">
        <f>'Statement of Expenditure'!$C$23</f>
        <v>0</v>
      </c>
      <c r="F17" s="8">
        <f>'Statement of Expenditure'!$C$27</f>
        <v>0</v>
      </c>
      <c r="G17" s="6">
        <f>'Statement of Expenditure'!$T$18</f>
        <v>0</v>
      </c>
      <c r="H17" s="8">
        <f>'Statement of Expenditure'!$L$2</f>
        <v>0</v>
      </c>
      <c r="I17" s="6">
        <f>'Statement of Expenditure'!$T$20</f>
        <v>0</v>
      </c>
      <c r="J17" s="8">
        <f>'Statement of Expenditure'!$V$20</f>
        <v>0</v>
      </c>
      <c r="K17" s="6">
        <f>'Statement of Expenditure'!A53</f>
        <v>0</v>
      </c>
      <c r="L17" s="6">
        <f>'Statement of Expenditure'!B53</f>
        <v>0</v>
      </c>
      <c r="M17" s="6">
        <f>'Statement of Expenditure'!C53</f>
        <v>0</v>
      </c>
      <c r="N17" s="8" t="e">
        <f>'Statement of Expenditure'!#REF!</f>
        <v>#REF!</v>
      </c>
      <c r="O17">
        <f>'Statement of Expenditure'!I53</f>
        <v>0</v>
      </c>
      <c r="P17" s="6">
        <f>'Statement of Expenditure'!J53</f>
        <v>0</v>
      </c>
      <c r="Q17" s="6">
        <f>'Statement of Expenditure'!K53</f>
        <v>0</v>
      </c>
      <c r="R17" s="6">
        <f>'Statement of Expenditure'!L53</f>
        <v>0</v>
      </c>
      <c r="S17" s="6">
        <f>'Statement of Expenditure'!M53</f>
        <v>0</v>
      </c>
      <c r="T17" s="6">
        <f>'Statement of Expenditure'!P53</f>
        <v>0</v>
      </c>
      <c r="U17" s="6">
        <f>'Statement of Expenditure'!Q53</f>
        <v>0</v>
      </c>
      <c r="V17" s="6">
        <f>'Statement of Expenditure'!T53</f>
        <v>0</v>
      </c>
      <c r="W17" s="6">
        <f>'Statement of Expenditure'!T53</f>
        <v>0</v>
      </c>
      <c r="X17" s="6">
        <f>'Statement of Expenditure'!U53</f>
        <v>0</v>
      </c>
      <c r="Y17" s="6">
        <f>'Statement of Expenditure'!V53</f>
        <v>0</v>
      </c>
      <c r="Z17" s="6">
        <f>'Statement of Expenditure'!W53</f>
        <v>0</v>
      </c>
      <c r="AB17" s="6" t="str">
        <f t="shared" si="1"/>
        <v>Yes</v>
      </c>
    </row>
    <row r="18" spans="1:28">
      <c r="A18" s="6">
        <f>'Statement of Expenditure'!$C$15</f>
        <v>0</v>
      </c>
      <c r="B18" s="7">
        <f>'Statement of Expenditure'!$C$17</f>
        <v>0</v>
      </c>
      <c r="C18" s="6">
        <f>'Statement of Expenditure'!$C$19</f>
        <v>0</v>
      </c>
      <c r="D18" s="6">
        <f>'Statement of Expenditure'!$C$21</f>
        <v>0</v>
      </c>
      <c r="E18" s="6">
        <f>'Statement of Expenditure'!$C$23</f>
        <v>0</v>
      </c>
      <c r="F18" s="8">
        <f>'Statement of Expenditure'!$C$27</f>
        <v>0</v>
      </c>
      <c r="G18" s="6">
        <f>'Statement of Expenditure'!$T$18</f>
        <v>0</v>
      </c>
      <c r="H18" s="8">
        <f>'Statement of Expenditure'!$L$2</f>
        <v>0</v>
      </c>
      <c r="I18" s="6">
        <f>'Statement of Expenditure'!$T$20</f>
        <v>0</v>
      </c>
      <c r="J18" s="8">
        <f>'Statement of Expenditure'!$V$20</f>
        <v>0</v>
      </c>
      <c r="K18" s="6">
        <f>'Statement of Expenditure'!A54</f>
        <v>0</v>
      </c>
      <c r="L18" s="6">
        <f>'Statement of Expenditure'!B54</f>
        <v>0</v>
      </c>
      <c r="M18" s="6">
        <f>'Statement of Expenditure'!C54</f>
        <v>0</v>
      </c>
      <c r="N18" s="8">
        <f>'Statement of Expenditure'!H53</f>
        <v>0</v>
      </c>
      <c r="O18">
        <f>'Statement of Expenditure'!I54</f>
        <v>0</v>
      </c>
      <c r="P18" s="6">
        <f>'Statement of Expenditure'!J54</f>
        <v>0</v>
      </c>
      <c r="Q18" s="6">
        <f>'Statement of Expenditure'!K54</f>
        <v>0</v>
      </c>
      <c r="R18" s="6">
        <f>'Statement of Expenditure'!L54</f>
        <v>0</v>
      </c>
      <c r="S18" s="6">
        <f>'Statement of Expenditure'!M54</f>
        <v>0</v>
      </c>
      <c r="T18" s="6">
        <f>'Statement of Expenditure'!P54</f>
        <v>0</v>
      </c>
      <c r="U18" s="6">
        <f>'Statement of Expenditure'!Q54</f>
        <v>0</v>
      </c>
      <c r="V18" s="6">
        <f>'Statement of Expenditure'!T54</f>
        <v>0</v>
      </c>
      <c r="W18" s="6">
        <f>'Statement of Expenditure'!T54</f>
        <v>0</v>
      </c>
      <c r="X18" s="6">
        <f>'Statement of Expenditure'!U54</f>
        <v>0</v>
      </c>
      <c r="Y18" s="6">
        <f>'Statement of Expenditure'!V54</f>
        <v>0</v>
      </c>
      <c r="Z18" s="6">
        <f>'Statement of Expenditure'!W54</f>
        <v>0</v>
      </c>
      <c r="AB18" s="6" t="str">
        <f t="shared" si="1"/>
        <v>Yes</v>
      </c>
    </row>
    <row r="19" spans="1:28">
      <c r="A19" s="6">
        <f>'Statement of Expenditure'!$C$15</f>
        <v>0</v>
      </c>
      <c r="B19" s="7">
        <f>'Statement of Expenditure'!$C$17</f>
        <v>0</v>
      </c>
      <c r="C19" s="6">
        <f>'Statement of Expenditure'!$C$19</f>
        <v>0</v>
      </c>
      <c r="D19" s="6">
        <f>'Statement of Expenditure'!$C$21</f>
        <v>0</v>
      </c>
      <c r="E19" s="6">
        <f>'Statement of Expenditure'!$C$23</f>
        <v>0</v>
      </c>
      <c r="F19" s="8">
        <f>'Statement of Expenditure'!$C$27</f>
        <v>0</v>
      </c>
      <c r="G19" s="6">
        <f>'Statement of Expenditure'!$T$18</f>
        <v>0</v>
      </c>
      <c r="H19" s="8">
        <f>'Statement of Expenditure'!$L$2</f>
        <v>0</v>
      </c>
      <c r="I19" s="6">
        <f>'Statement of Expenditure'!$T$20</f>
        <v>0</v>
      </c>
      <c r="J19" s="8">
        <f>'Statement of Expenditure'!$V$20</f>
        <v>0</v>
      </c>
      <c r="K19" s="6">
        <f>'Statement of Expenditure'!A55</f>
        <v>0</v>
      </c>
      <c r="L19" s="6">
        <f>'Statement of Expenditure'!B55</f>
        <v>0</v>
      </c>
      <c r="M19" s="6">
        <f>'Statement of Expenditure'!C55</f>
        <v>0</v>
      </c>
      <c r="N19" s="8">
        <f>'Statement of Expenditure'!H55</f>
        <v>0</v>
      </c>
      <c r="O19">
        <f>'Statement of Expenditure'!I55</f>
        <v>0</v>
      </c>
      <c r="P19" s="6">
        <f>'Statement of Expenditure'!J55</f>
        <v>0</v>
      </c>
      <c r="Q19" s="6">
        <f>'Statement of Expenditure'!K55</f>
        <v>0</v>
      </c>
      <c r="R19" s="6">
        <f>'Statement of Expenditure'!L55</f>
        <v>0</v>
      </c>
      <c r="S19" s="6">
        <f>'Statement of Expenditure'!M55</f>
        <v>0</v>
      </c>
      <c r="T19" s="6">
        <f>'Statement of Expenditure'!P55</f>
        <v>0</v>
      </c>
      <c r="U19" s="6">
        <f>'Statement of Expenditure'!Q55</f>
        <v>0</v>
      </c>
      <c r="V19" s="6">
        <f>'Statement of Expenditure'!T55</f>
        <v>0</v>
      </c>
      <c r="W19" s="6">
        <f>'Statement of Expenditure'!T55</f>
        <v>0</v>
      </c>
      <c r="X19" s="6">
        <f>'Statement of Expenditure'!U55</f>
        <v>0</v>
      </c>
      <c r="Y19" s="6">
        <f>'Statement of Expenditure'!V55</f>
        <v>0</v>
      </c>
      <c r="Z19" s="6">
        <f>'Statement of Expenditure'!W55</f>
        <v>0</v>
      </c>
      <c r="AB19" s="6" t="str">
        <f t="shared" si="1"/>
        <v>Yes</v>
      </c>
    </row>
    <row r="20" spans="1:28">
      <c r="A20" s="6">
        <f>'Statement of Expenditure'!$C$15</f>
        <v>0</v>
      </c>
      <c r="B20" s="7">
        <f>'Statement of Expenditure'!$C$17</f>
        <v>0</v>
      </c>
      <c r="C20" s="6">
        <f>'Statement of Expenditure'!$C$19</f>
        <v>0</v>
      </c>
      <c r="D20" s="6">
        <f>'Statement of Expenditure'!$C$21</f>
        <v>0</v>
      </c>
      <c r="E20" s="6">
        <f>'Statement of Expenditure'!$C$23</f>
        <v>0</v>
      </c>
      <c r="F20" s="8">
        <f>'Statement of Expenditure'!$C$27</f>
        <v>0</v>
      </c>
      <c r="G20" s="6">
        <f>'Statement of Expenditure'!$T$18</f>
        <v>0</v>
      </c>
      <c r="H20" s="8">
        <f>'Statement of Expenditure'!$L$2</f>
        <v>0</v>
      </c>
      <c r="I20" s="6">
        <f>'Statement of Expenditure'!$T$20</f>
        <v>0</v>
      </c>
      <c r="J20" s="8">
        <f>'Statement of Expenditure'!$V$20</f>
        <v>0</v>
      </c>
      <c r="K20" s="6">
        <f>'Statement of Expenditure'!A56</f>
        <v>0</v>
      </c>
      <c r="L20" s="6">
        <f>'Statement of Expenditure'!B56</f>
        <v>0</v>
      </c>
      <c r="M20" s="6">
        <f>'Statement of Expenditure'!C56</f>
        <v>0</v>
      </c>
      <c r="N20" s="8">
        <f>'Statement of Expenditure'!H56</f>
        <v>0</v>
      </c>
      <c r="O20">
        <f>'Statement of Expenditure'!I56</f>
        <v>0</v>
      </c>
      <c r="P20" s="6">
        <f>'Statement of Expenditure'!J56</f>
        <v>0</v>
      </c>
      <c r="Q20" s="6">
        <f>'Statement of Expenditure'!K56</f>
        <v>0</v>
      </c>
      <c r="R20" s="6">
        <f>'Statement of Expenditure'!L56</f>
        <v>0</v>
      </c>
      <c r="S20" s="6">
        <f>'Statement of Expenditure'!M56</f>
        <v>0</v>
      </c>
      <c r="T20" s="6">
        <f>'Statement of Expenditure'!P56</f>
        <v>0</v>
      </c>
      <c r="U20" s="6">
        <f>'Statement of Expenditure'!Q56</f>
        <v>0</v>
      </c>
      <c r="V20" s="6">
        <f>'Statement of Expenditure'!T56</f>
        <v>0</v>
      </c>
      <c r="W20" s="6">
        <f>'Statement of Expenditure'!T56</f>
        <v>0</v>
      </c>
      <c r="X20" s="6">
        <f>'Statement of Expenditure'!U56</f>
        <v>0</v>
      </c>
      <c r="Y20" s="6">
        <f>'Statement of Expenditure'!V56</f>
        <v>0</v>
      </c>
      <c r="Z20" s="6">
        <f>'Statement of Expenditure'!W56</f>
        <v>0</v>
      </c>
      <c r="AB20" s="6" t="str">
        <f t="shared" si="1"/>
        <v>Yes</v>
      </c>
    </row>
    <row r="21" spans="1:28">
      <c r="A21" s="6">
        <f>'Statement of Expenditure'!$C$15</f>
        <v>0</v>
      </c>
      <c r="B21" s="7">
        <f>'Statement of Expenditure'!$C$17</f>
        <v>0</v>
      </c>
      <c r="C21" s="6">
        <f>'Statement of Expenditure'!$C$19</f>
        <v>0</v>
      </c>
      <c r="D21" s="6">
        <f>'Statement of Expenditure'!$C$21</f>
        <v>0</v>
      </c>
      <c r="E21" s="6">
        <f>'Statement of Expenditure'!$C$23</f>
        <v>0</v>
      </c>
      <c r="F21" s="8">
        <f>'Statement of Expenditure'!$C$27</f>
        <v>0</v>
      </c>
      <c r="G21" s="6">
        <f>'Statement of Expenditure'!$T$18</f>
        <v>0</v>
      </c>
      <c r="H21" s="8">
        <f>'Statement of Expenditure'!$L$2</f>
        <v>0</v>
      </c>
      <c r="I21" s="6">
        <f>'Statement of Expenditure'!$T$20</f>
        <v>0</v>
      </c>
      <c r="J21" s="8">
        <f>'Statement of Expenditure'!$V$20</f>
        <v>0</v>
      </c>
      <c r="K21" s="6">
        <f>'Statement of Expenditure'!A57</f>
        <v>0</v>
      </c>
      <c r="L21" s="6">
        <f>'Statement of Expenditure'!B57</f>
        <v>0</v>
      </c>
      <c r="M21" s="6">
        <f>'Statement of Expenditure'!C57</f>
        <v>0</v>
      </c>
      <c r="N21" s="8">
        <f>'Statement of Expenditure'!H57</f>
        <v>0</v>
      </c>
      <c r="O21">
        <f>'Statement of Expenditure'!I57</f>
        <v>0</v>
      </c>
      <c r="P21" s="6">
        <f>'Statement of Expenditure'!J57</f>
        <v>0</v>
      </c>
      <c r="Q21" s="6">
        <f>'Statement of Expenditure'!K57</f>
        <v>0</v>
      </c>
      <c r="R21" s="6">
        <f>'Statement of Expenditure'!L57</f>
        <v>0</v>
      </c>
      <c r="S21" s="6">
        <f>'Statement of Expenditure'!M57</f>
        <v>0</v>
      </c>
      <c r="T21" s="6">
        <f>'Statement of Expenditure'!P57</f>
        <v>0</v>
      </c>
      <c r="U21" s="6">
        <f>'Statement of Expenditure'!Q57</f>
        <v>0</v>
      </c>
      <c r="V21" s="6">
        <f>'Statement of Expenditure'!T57</f>
        <v>0</v>
      </c>
      <c r="W21" s="6">
        <f>'Statement of Expenditure'!T57</f>
        <v>0</v>
      </c>
      <c r="X21" s="6">
        <f>'Statement of Expenditure'!U57</f>
        <v>0</v>
      </c>
      <c r="Y21" s="6">
        <f>'Statement of Expenditure'!V57</f>
        <v>0</v>
      </c>
      <c r="Z21" s="6">
        <f>'Statement of Expenditure'!W57</f>
        <v>0</v>
      </c>
      <c r="AB21" s="6" t="str">
        <f t="shared" si="1"/>
        <v>Yes</v>
      </c>
    </row>
    <row r="22" spans="1:28">
      <c r="A22" s="6">
        <f>'Statement of Expenditure'!$C$15</f>
        <v>0</v>
      </c>
      <c r="B22" s="7">
        <f>'Statement of Expenditure'!$C$17</f>
        <v>0</v>
      </c>
      <c r="C22" s="6">
        <f>'Statement of Expenditure'!$C$19</f>
        <v>0</v>
      </c>
      <c r="D22" s="6">
        <f>'Statement of Expenditure'!$C$21</f>
        <v>0</v>
      </c>
      <c r="E22" s="6">
        <f>'Statement of Expenditure'!$C$23</f>
        <v>0</v>
      </c>
      <c r="F22" s="8">
        <f>'Statement of Expenditure'!$C$27</f>
        <v>0</v>
      </c>
      <c r="G22" s="6">
        <f>'Statement of Expenditure'!$T$18</f>
        <v>0</v>
      </c>
      <c r="H22" s="8">
        <f>'Statement of Expenditure'!$L$2</f>
        <v>0</v>
      </c>
      <c r="I22" s="6">
        <f>'Statement of Expenditure'!$T$20</f>
        <v>0</v>
      </c>
      <c r="J22" s="8">
        <f>'Statement of Expenditure'!$V$20</f>
        <v>0</v>
      </c>
      <c r="K22" s="6">
        <f>'Statement of Expenditure'!A60</f>
        <v>0</v>
      </c>
      <c r="L22" s="6">
        <f>'Statement of Expenditure'!B60</f>
        <v>0</v>
      </c>
      <c r="M22" s="6">
        <f>'Statement of Expenditure'!C60</f>
        <v>0</v>
      </c>
      <c r="N22" s="8">
        <f>'Statement of Expenditure'!H60</f>
        <v>0</v>
      </c>
      <c r="O22">
        <f>'Statement of Expenditure'!I60</f>
        <v>0</v>
      </c>
      <c r="P22" s="6">
        <f>'Statement of Expenditure'!J60</f>
        <v>0</v>
      </c>
      <c r="Q22" s="6">
        <f>'Statement of Expenditure'!K60</f>
        <v>0</v>
      </c>
      <c r="R22" s="6">
        <f>'Statement of Expenditure'!L60</f>
        <v>0</v>
      </c>
      <c r="S22" s="6">
        <f>'Statement of Expenditure'!M60</f>
        <v>0</v>
      </c>
      <c r="T22" s="6">
        <f>'Statement of Expenditure'!P60</f>
        <v>0</v>
      </c>
      <c r="U22" s="6">
        <f>'Statement of Expenditure'!Q60</f>
        <v>0</v>
      </c>
      <c r="V22" s="6">
        <f>'Statement of Expenditure'!T60</f>
        <v>0</v>
      </c>
      <c r="W22" s="6">
        <f>'Statement of Expenditure'!T60</f>
        <v>0</v>
      </c>
      <c r="X22" s="6">
        <f>'Statement of Expenditure'!U60</f>
        <v>0</v>
      </c>
      <c r="Y22" s="6">
        <f>'Statement of Expenditure'!V60</f>
        <v>0</v>
      </c>
      <c r="Z22" s="6">
        <f>'Statement of Expenditure'!W60</f>
        <v>0</v>
      </c>
      <c r="AB22" s="6" t="str">
        <f t="shared" si="1"/>
        <v>Yes</v>
      </c>
    </row>
    <row r="23" spans="1:28">
      <c r="A23" s="6">
        <f>'Statement of Expenditure'!$C$15</f>
        <v>0</v>
      </c>
      <c r="B23" s="7">
        <f>'Statement of Expenditure'!$C$17</f>
        <v>0</v>
      </c>
      <c r="C23" s="6">
        <f>'Statement of Expenditure'!$C$19</f>
        <v>0</v>
      </c>
      <c r="D23" s="6">
        <f>'Statement of Expenditure'!$C$21</f>
        <v>0</v>
      </c>
      <c r="E23" s="6">
        <f>'Statement of Expenditure'!$C$23</f>
        <v>0</v>
      </c>
      <c r="F23" s="8">
        <f>'Statement of Expenditure'!$C$27</f>
        <v>0</v>
      </c>
      <c r="G23" s="6">
        <f>'Statement of Expenditure'!$T$18</f>
        <v>0</v>
      </c>
      <c r="H23" s="8">
        <f>'Statement of Expenditure'!$L$2</f>
        <v>0</v>
      </c>
      <c r="I23" s="6">
        <f>'Statement of Expenditure'!$T$20</f>
        <v>0</v>
      </c>
      <c r="J23" s="8">
        <f>'Statement of Expenditure'!$V$20</f>
        <v>0</v>
      </c>
      <c r="K23" s="6">
        <f>'Statement of Expenditure'!A61</f>
        <v>0</v>
      </c>
      <c r="L23" s="6">
        <f>'Statement of Expenditure'!B61</f>
        <v>0</v>
      </c>
      <c r="M23" s="6">
        <f>'Statement of Expenditure'!C61</f>
        <v>0</v>
      </c>
      <c r="N23" s="8">
        <f>'Statement of Expenditure'!H61</f>
        <v>0</v>
      </c>
      <c r="O23">
        <f>'Statement of Expenditure'!I61</f>
        <v>0</v>
      </c>
      <c r="P23" s="6">
        <f>'Statement of Expenditure'!J61</f>
        <v>0</v>
      </c>
      <c r="Q23" s="6">
        <f>'Statement of Expenditure'!K61</f>
        <v>0</v>
      </c>
      <c r="R23" s="6">
        <f>'Statement of Expenditure'!L61</f>
        <v>0</v>
      </c>
      <c r="S23" s="6">
        <f>'Statement of Expenditure'!M61</f>
        <v>0</v>
      </c>
      <c r="T23" s="6">
        <f>'Statement of Expenditure'!P61</f>
        <v>0</v>
      </c>
      <c r="U23" s="6">
        <f>'Statement of Expenditure'!Q61</f>
        <v>0</v>
      </c>
      <c r="V23" s="6">
        <f>'Statement of Expenditure'!T61</f>
        <v>0</v>
      </c>
      <c r="W23" s="6">
        <f>'Statement of Expenditure'!T61</f>
        <v>0</v>
      </c>
      <c r="X23" s="6">
        <f>'Statement of Expenditure'!U61</f>
        <v>0</v>
      </c>
      <c r="Y23" s="6">
        <f>'Statement of Expenditure'!V61</f>
        <v>0</v>
      </c>
      <c r="Z23" s="6">
        <f>'Statement of Expenditure'!W61</f>
        <v>0</v>
      </c>
      <c r="AB23" s="6" t="str">
        <f t="shared" si="1"/>
        <v>Yes</v>
      </c>
    </row>
    <row r="24" spans="1:28">
      <c r="A24" s="6">
        <f>'Statement of Expenditure'!$C$15</f>
        <v>0</v>
      </c>
      <c r="B24" s="7">
        <f>'Statement of Expenditure'!$C$17</f>
        <v>0</v>
      </c>
      <c r="C24" s="6">
        <f>'Statement of Expenditure'!$C$19</f>
        <v>0</v>
      </c>
      <c r="D24" s="6">
        <f>'Statement of Expenditure'!$C$21</f>
        <v>0</v>
      </c>
      <c r="E24" s="6">
        <f>'Statement of Expenditure'!$C$23</f>
        <v>0</v>
      </c>
      <c r="F24" s="8">
        <f>'Statement of Expenditure'!$C$27</f>
        <v>0</v>
      </c>
      <c r="G24" s="6">
        <f>'Statement of Expenditure'!$T$18</f>
        <v>0</v>
      </c>
      <c r="H24" s="8">
        <f>'Statement of Expenditure'!$L$2</f>
        <v>0</v>
      </c>
      <c r="I24" s="6">
        <f>'Statement of Expenditure'!$T$20</f>
        <v>0</v>
      </c>
      <c r="J24" s="8">
        <f>'Statement of Expenditure'!$V$20</f>
        <v>0</v>
      </c>
      <c r="K24" s="6">
        <f>'Statement of Expenditure'!A62</f>
        <v>0</v>
      </c>
      <c r="L24" s="6">
        <f>'Statement of Expenditure'!B62</f>
        <v>0</v>
      </c>
      <c r="M24" s="6">
        <f>'Statement of Expenditure'!C62</f>
        <v>0</v>
      </c>
      <c r="N24" s="8">
        <f>'Statement of Expenditure'!H62</f>
        <v>0</v>
      </c>
      <c r="O24">
        <f>'Statement of Expenditure'!I62</f>
        <v>0</v>
      </c>
      <c r="P24" s="6">
        <f>'Statement of Expenditure'!J62</f>
        <v>0</v>
      </c>
      <c r="Q24" s="6">
        <f>'Statement of Expenditure'!K62</f>
        <v>0</v>
      </c>
      <c r="R24" s="6">
        <f>'Statement of Expenditure'!L62</f>
        <v>0</v>
      </c>
      <c r="S24" s="6">
        <f>'Statement of Expenditure'!M62</f>
        <v>0</v>
      </c>
      <c r="T24" s="6">
        <f>'Statement of Expenditure'!P62</f>
        <v>0</v>
      </c>
      <c r="U24" s="6">
        <f>'Statement of Expenditure'!Q62</f>
        <v>0</v>
      </c>
      <c r="V24" s="6">
        <f>'Statement of Expenditure'!T62</f>
        <v>0</v>
      </c>
      <c r="W24" s="6">
        <f>'Statement of Expenditure'!T62</f>
        <v>0</v>
      </c>
      <c r="X24" s="6">
        <f>'Statement of Expenditure'!U62</f>
        <v>0</v>
      </c>
      <c r="Y24" s="6">
        <f>'Statement of Expenditure'!V62</f>
        <v>0</v>
      </c>
      <c r="Z24" s="6">
        <f>'Statement of Expenditure'!W62</f>
        <v>0</v>
      </c>
      <c r="AB24" s="6" t="str">
        <f t="shared" si="1"/>
        <v>Yes</v>
      </c>
    </row>
    <row r="25" spans="1:28">
      <c r="A25" s="6">
        <f>'Statement of Expenditure'!$C$15</f>
        <v>0</v>
      </c>
      <c r="B25" s="7">
        <f>'Statement of Expenditure'!$C$17</f>
        <v>0</v>
      </c>
      <c r="C25" s="6">
        <f>'Statement of Expenditure'!$C$19</f>
        <v>0</v>
      </c>
      <c r="D25" s="6">
        <f>'Statement of Expenditure'!$C$21</f>
        <v>0</v>
      </c>
      <c r="E25" s="6">
        <f>'Statement of Expenditure'!$C$23</f>
        <v>0</v>
      </c>
      <c r="F25" s="8">
        <f>'Statement of Expenditure'!$C$27</f>
        <v>0</v>
      </c>
      <c r="G25" s="6">
        <f>'Statement of Expenditure'!$T$18</f>
        <v>0</v>
      </c>
      <c r="H25" s="8">
        <f>'Statement of Expenditure'!$L$2</f>
        <v>0</v>
      </c>
      <c r="I25" s="6">
        <f>'Statement of Expenditure'!$T$20</f>
        <v>0</v>
      </c>
      <c r="J25" s="8">
        <f>'Statement of Expenditure'!$V$20</f>
        <v>0</v>
      </c>
      <c r="K25" s="6">
        <f>'Statement of Expenditure'!A63</f>
        <v>0</v>
      </c>
      <c r="L25" s="6">
        <f>'Statement of Expenditure'!B63</f>
        <v>0</v>
      </c>
      <c r="M25" s="6">
        <f>'Statement of Expenditure'!C63</f>
        <v>0</v>
      </c>
      <c r="N25" s="8">
        <f>'Statement of Expenditure'!H63</f>
        <v>0</v>
      </c>
      <c r="O25">
        <f>'Statement of Expenditure'!I63</f>
        <v>0</v>
      </c>
      <c r="P25" s="6">
        <f>'Statement of Expenditure'!J63</f>
        <v>0</v>
      </c>
      <c r="Q25" s="6">
        <f>'Statement of Expenditure'!K63</f>
        <v>0</v>
      </c>
      <c r="R25" s="6">
        <f>'Statement of Expenditure'!L63</f>
        <v>0</v>
      </c>
      <c r="S25" s="6">
        <f>'Statement of Expenditure'!M63</f>
        <v>0</v>
      </c>
      <c r="T25" s="6">
        <f>'Statement of Expenditure'!P63</f>
        <v>0</v>
      </c>
      <c r="U25" s="6">
        <f>'Statement of Expenditure'!Q63</f>
        <v>0</v>
      </c>
      <c r="V25" s="6">
        <f>'Statement of Expenditure'!T63</f>
        <v>0</v>
      </c>
      <c r="W25" s="6">
        <f>'Statement of Expenditure'!T63</f>
        <v>0</v>
      </c>
      <c r="X25" s="6">
        <f>'Statement of Expenditure'!U63</f>
        <v>0</v>
      </c>
      <c r="Y25" s="6">
        <f>'Statement of Expenditure'!V63</f>
        <v>0</v>
      </c>
      <c r="Z25" s="6">
        <f>'Statement of Expenditure'!W63</f>
        <v>0</v>
      </c>
      <c r="AB25" s="6" t="str">
        <f t="shared" si="1"/>
        <v>Yes</v>
      </c>
    </row>
    <row r="26" spans="1:28">
      <c r="A26" s="6">
        <f>'Statement of Expenditure'!$C$15</f>
        <v>0</v>
      </c>
      <c r="B26" s="7">
        <f>'Statement of Expenditure'!$C$17</f>
        <v>0</v>
      </c>
      <c r="C26" s="6">
        <f>'Statement of Expenditure'!$C$19</f>
        <v>0</v>
      </c>
      <c r="D26" s="6">
        <f>'Statement of Expenditure'!$C$21</f>
        <v>0</v>
      </c>
      <c r="E26" s="6">
        <f>'Statement of Expenditure'!$C$23</f>
        <v>0</v>
      </c>
      <c r="F26" s="8">
        <f>'Statement of Expenditure'!$C$27</f>
        <v>0</v>
      </c>
      <c r="G26" s="6">
        <f>'Statement of Expenditure'!$T$18</f>
        <v>0</v>
      </c>
      <c r="H26" s="8">
        <f>'Statement of Expenditure'!$L$2</f>
        <v>0</v>
      </c>
      <c r="I26" s="6">
        <f>'Statement of Expenditure'!$T$20</f>
        <v>0</v>
      </c>
      <c r="J26" s="8">
        <f>'Statement of Expenditure'!$V$20</f>
        <v>0</v>
      </c>
      <c r="K26" s="6">
        <f>'Statement of Expenditure'!A64</f>
        <v>0</v>
      </c>
      <c r="L26" s="6">
        <f>'Statement of Expenditure'!B64</f>
        <v>0</v>
      </c>
      <c r="M26" s="6">
        <f>'Statement of Expenditure'!C64</f>
        <v>0</v>
      </c>
      <c r="N26" s="8">
        <f>'Statement of Expenditure'!H64</f>
        <v>0</v>
      </c>
      <c r="O26">
        <f>'Statement of Expenditure'!I64</f>
        <v>0</v>
      </c>
      <c r="P26" s="6">
        <f>'Statement of Expenditure'!J64</f>
        <v>0</v>
      </c>
      <c r="Q26" s="6">
        <f>'Statement of Expenditure'!K64</f>
        <v>0</v>
      </c>
      <c r="R26" s="6">
        <f>'Statement of Expenditure'!L64</f>
        <v>0</v>
      </c>
      <c r="S26" s="6">
        <f>'Statement of Expenditure'!M64</f>
        <v>0</v>
      </c>
      <c r="T26" s="6">
        <f>'Statement of Expenditure'!P64</f>
        <v>0</v>
      </c>
      <c r="U26" s="6">
        <f>'Statement of Expenditure'!Q64</f>
        <v>0</v>
      </c>
      <c r="V26" s="6">
        <f>'Statement of Expenditure'!T64</f>
        <v>0</v>
      </c>
      <c r="W26" s="6">
        <f>'Statement of Expenditure'!T64</f>
        <v>0</v>
      </c>
      <c r="X26" s="6">
        <f>'Statement of Expenditure'!U64</f>
        <v>0</v>
      </c>
      <c r="Y26" s="6">
        <f>'Statement of Expenditure'!V64</f>
        <v>0</v>
      </c>
      <c r="Z26" s="6">
        <f>'Statement of Expenditure'!W64</f>
        <v>0</v>
      </c>
      <c r="AB26" s="6" t="str">
        <f t="shared" si="1"/>
        <v>Yes</v>
      </c>
    </row>
    <row r="27" spans="1:28">
      <c r="A27" s="6">
        <f>'Statement of Expenditure'!$C$15</f>
        <v>0</v>
      </c>
      <c r="B27" s="7">
        <f>'Statement of Expenditure'!$C$17</f>
        <v>0</v>
      </c>
      <c r="C27" s="6">
        <f>'Statement of Expenditure'!$C$19</f>
        <v>0</v>
      </c>
      <c r="D27" s="6">
        <f>'Statement of Expenditure'!$C$21</f>
        <v>0</v>
      </c>
      <c r="E27" s="6">
        <f>'Statement of Expenditure'!$C$23</f>
        <v>0</v>
      </c>
      <c r="F27" s="8">
        <f>'Statement of Expenditure'!$C$27</f>
        <v>0</v>
      </c>
      <c r="G27" s="6">
        <f>'Statement of Expenditure'!$T$18</f>
        <v>0</v>
      </c>
      <c r="H27" s="8">
        <f>'Statement of Expenditure'!$L$2</f>
        <v>0</v>
      </c>
      <c r="I27" s="6">
        <f>'Statement of Expenditure'!$T$20</f>
        <v>0</v>
      </c>
      <c r="J27" s="8">
        <f>'Statement of Expenditure'!$V$20</f>
        <v>0</v>
      </c>
      <c r="K27" s="6">
        <f>'Statement of Expenditure'!A65</f>
        <v>0</v>
      </c>
      <c r="L27" s="6">
        <f>'Statement of Expenditure'!B65</f>
        <v>0</v>
      </c>
      <c r="M27" s="6">
        <f>'Statement of Expenditure'!C65</f>
        <v>0</v>
      </c>
      <c r="N27" s="8">
        <f>'Statement of Expenditure'!H65</f>
        <v>0</v>
      </c>
      <c r="O27">
        <f>'Statement of Expenditure'!I65</f>
        <v>0</v>
      </c>
      <c r="P27" s="6">
        <f>'Statement of Expenditure'!J65</f>
        <v>0</v>
      </c>
      <c r="Q27" s="6">
        <f>'Statement of Expenditure'!K65</f>
        <v>0</v>
      </c>
      <c r="R27" s="6">
        <f>'Statement of Expenditure'!L65</f>
        <v>0</v>
      </c>
      <c r="S27" s="6">
        <f>'Statement of Expenditure'!M65</f>
        <v>0</v>
      </c>
      <c r="T27" s="6">
        <f>'Statement of Expenditure'!P65</f>
        <v>0</v>
      </c>
      <c r="U27" s="6">
        <f>'Statement of Expenditure'!Q65</f>
        <v>0</v>
      </c>
      <c r="V27" s="6">
        <f>'Statement of Expenditure'!T65</f>
        <v>0</v>
      </c>
      <c r="W27" s="6">
        <f>'Statement of Expenditure'!T65</f>
        <v>0</v>
      </c>
      <c r="X27" s="6">
        <f>'Statement of Expenditure'!U65</f>
        <v>0</v>
      </c>
      <c r="Y27" s="6">
        <f>'Statement of Expenditure'!V65</f>
        <v>0</v>
      </c>
      <c r="Z27" s="6">
        <f>'Statement of Expenditure'!W65</f>
        <v>0</v>
      </c>
      <c r="AB27" s="6" t="str">
        <f t="shared" si="1"/>
        <v>Yes</v>
      </c>
    </row>
    <row r="28" spans="1:28">
      <c r="A28" s="6">
        <f>'Statement of Expenditure'!$C$15</f>
        <v>0</v>
      </c>
      <c r="B28" s="7">
        <f>'Statement of Expenditure'!$C$17</f>
        <v>0</v>
      </c>
      <c r="C28" s="6">
        <f>'Statement of Expenditure'!$C$19</f>
        <v>0</v>
      </c>
      <c r="D28" s="6">
        <f>'Statement of Expenditure'!$C$21</f>
        <v>0</v>
      </c>
      <c r="E28" s="6">
        <f>'Statement of Expenditure'!$C$23</f>
        <v>0</v>
      </c>
      <c r="F28" s="8">
        <f>'Statement of Expenditure'!$C$27</f>
        <v>0</v>
      </c>
      <c r="G28" s="6">
        <f>'Statement of Expenditure'!$T$18</f>
        <v>0</v>
      </c>
      <c r="H28" s="8">
        <f>'Statement of Expenditure'!$L$2</f>
        <v>0</v>
      </c>
      <c r="I28" s="6">
        <f>'Statement of Expenditure'!$T$20</f>
        <v>0</v>
      </c>
      <c r="J28" s="8">
        <f>'Statement of Expenditure'!$V$20</f>
        <v>0</v>
      </c>
      <c r="K28" s="6">
        <f>'Statement of Expenditure'!A66</f>
        <v>0</v>
      </c>
      <c r="L28" s="6">
        <f>'Statement of Expenditure'!B66</f>
        <v>0</v>
      </c>
      <c r="M28" s="6">
        <f>'Statement of Expenditure'!C66</f>
        <v>0</v>
      </c>
      <c r="N28" s="8">
        <f>'Statement of Expenditure'!H66</f>
        <v>0</v>
      </c>
      <c r="O28">
        <f>'Statement of Expenditure'!I66</f>
        <v>0</v>
      </c>
      <c r="P28" s="6">
        <f>'Statement of Expenditure'!J66</f>
        <v>0</v>
      </c>
      <c r="Q28" s="6">
        <f>'Statement of Expenditure'!K66</f>
        <v>0</v>
      </c>
      <c r="R28" s="6">
        <f>'Statement of Expenditure'!L66</f>
        <v>0</v>
      </c>
      <c r="S28" s="6">
        <f>'Statement of Expenditure'!M66</f>
        <v>0</v>
      </c>
      <c r="T28" s="6">
        <f>'Statement of Expenditure'!P66</f>
        <v>0</v>
      </c>
      <c r="U28" s="6">
        <f>'Statement of Expenditure'!Q66</f>
        <v>0</v>
      </c>
      <c r="V28" s="6">
        <f>'Statement of Expenditure'!T66</f>
        <v>0</v>
      </c>
      <c r="W28" s="6">
        <f>'Statement of Expenditure'!T66</f>
        <v>0</v>
      </c>
      <c r="X28" s="6">
        <f>'Statement of Expenditure'!U66</f>
        <v>0</v>
      </c>
      <c r="Y28" s="6">
        <f>'Statement of Expenditure'!V66</f>
        <v>0</v>
      </c>
      <c r="Z28" s="6">
        <f>'Statement of Expenditure'!W66</f>
        <v>0</v>
      </c>
      <c r="AB28" s="6" t="str">
        <f t="shared" si="1"/>
        <v>Yes</v>
      </c>
    </row>
    <row r="29" spans="1:28">
      <c r="A29" s="6">
        <f>'Statement of Expenditure'!$C$15</f>
        <v>0</v>
      </c>
      <c r="B29" s="7">
        <f>'Statement of Expenditure'!$C$17</f>
        <v>0</v>
      </c>
      <c r="C29" s="6">
        <f>'Statement of Expenditure'!$C$19</f>
        <v>0</v>
      </c>
      <c r="D29" s="6">
        <f>'Statement of Expenditure'!$C$21</f>
        <v>0</v>
      </c>
      <c r="E29" s="6">
        <f>'Statement of Expenditure'!$C$23</f>
        <v>0</v>
      </c>
      <c r="F29" s="8">
        <f>'Statement of Expenditure'!$C$27</f>
        <v>0</v>
      </c>
      <c r="G29" s="6">
        <f>'Statement of Expenditure'!$T$18</f>
        <v>0</v>
      </c>
      <c r="H29" s="8">
        <f>'Statement of Expenditure'!$L$2</f>
        <v>0</v>
      </c>
      <c r="I29" s="6">
        <f>'Statement of Expenditure'!$T$20</f>
        <v>0</v>
      </c>
      <c r="J29" s="8">
        <f>'Statement of Expenditure'!$V$20</f>
        <v>0</v>
      </c>
      <c r="K29" s="6">
        <f>'Statement of Expenditure'!A67</f>
        <v>0</v>
      </c>
      <c r="L29" s="6">
        <f>'Statement of Expenditure'!B67</f>
        <v>0</v>
      </c>
      <c r="M29" s="6">
        <f>'Statement of Expenditure'!C67</f>
        <v>0</v>
      </c>
      <c r="N29" s="8">
        <f>'Statement of Expenditure'!H67</f>
        <v>0</v>
      </c>
      <c r="O29">
        <f>'Statement of Expenditure'!I67</f>
        <v>0</v>
      </c>
      <c r="P29" s="6">
        <f>'Statement of Expenditure'!J67</f>
        <v>0</v>
      </c>
      <c r="Q29" s="6">
        <f>'Statement of Expenditure'!K67</f>
        <v>0</v>
      </c>
      <c r="R29" s="6">
        <f>'Statement of Expenditure'!L67</f>
        <v>0</v>
      </c>
      <c r="S29" s="6">
        <f>'Statement of Expenditure'!M67</f>
        <v>0</v>
      </c>
      <c r="T29" s="6">
        <f>'Statement of Expenditure'!P67</f>
        <v>0</v>
      </c>
      <c r="U29" s="6">
        <f>'Statement of Expenditure'!Q67</f>
        <v>0</v>
      </c>
      <c r="V29" s="6">
        <f>'Statement of Expenditure'!T67</f>
        <v>0</v>
      </c>
      <c r="W29" s="6">
        <f>'Statement of Expenditure'!T67</f>
        <v>0</v>
      </c>
      <c r="X29" s="6">
        <f>'Statement of Expenditure'!U67</f>
        <v>0</v>
      </c>
      <c r="Y29" s="6">
        <f>'Statement of Expenditure'!V67</f>
        <v>0</v>
      </c>
      <c r="Z29" s="6">
        <f>'Statement of Expenditure'!W67</f>
        <v>0</v>
      </c>
      <c r="AB29" s="6" t="str">
        <f t="shared" si="1"/>
        <v>Yes</v>
      </c>
    </row>
    <row r="30" spans="1:28">
      <c r="A30" s="6">
        <f>'Statement of Expenditure'!$C$15</f>
        <v>0</v>
      </c>
      <c r="B30" s="7">
        <f>'Statement of Expenditure'!$C$17</f>
        <v>0</v>
      </c>
      <c r="C30" s="6">
        <f>'Statement of Expenditure'!$C$19</f>
        <v>0</v>
      </c>
      <c r="D30" s="6">
        <f>'Statement of Expenditure'!$C$21</f>
        <v>0</v>
      </c>
      <c r="E30" s="6">
        <f>'Statement of Expenditure'!$C$23</f>
        <v>0</v>
      </c>
      <c r="F30" s="8">
        <f>'Statement of Expenditure'!$C$27</f>
        <v>0</v>
      </c>
      <c r="G30" s="6">
        <f>'Statement of Expenditure'!$T$18</f>
        <v>0</v>
      </c>
      <c r="H30" s="8">
        <f>'Statement of Expenditure'!$L$2</f>
        <v>0</v>
      </c>
      <c r="I30" s="6">
        <f>'Statement of Expenditure'!$T$20</f>
        <v>0</v>
      </c>
      <c r="J30" s="8">
        <f>'Statement of Expenditure'!$V$20</f>
        <v>0</v>
      </c>
      <c r="K30" s="6">
        <f>'Statement of Expenditure'!A68</f>
        <v>0</v>
      </c>
      <c r="L30" s="6">
        <f>'Statement of Expenditure'!B68</f>
        <v>0</v>
      </c>
      <c r="M30" s="6">
        <f>'Statement of Expenditure'!C68</f>
        <v>0</v>
      </c>
      <c r="N30" s="8">
        <f>'Statement of Expenditure'!H68</f>
        <v>0</v>
      </c>
      <c r="O30">
        <f>'Statement of Expenditure'!I68</f>
        <v>0</v>
      </c>
      <c r="P30" s="6">
        <f>'Statement of Expenditure'!J68</f>
        <v>0</v>
      </c>
      <c r="Q30" s="6">
        <f>'Statement of Expenditure'!K68</f>
        <v>0</v>
      </c>
      <c r="R30" s="6">
        <f>'Statement of Expenditure'!L68</f>
        <v>0</v>
      </c>
      <c r="S30" s="6">
        <f>'Statement of Expenditure'!M68</f>
        <v>0</v>
      </c>
      <c r="T30" s="6">
        <f>'Statement of Expenditure'!P68</f>
        <v>0</v>
      </c>
      <c r="U30" s="6">
        <f>'Statement of Expenditure'!Q68</f>
        <v>0</v>
      </c>
      <c r="V30" s="6">
        <f>'Statement of Expenditure'!T68</f>
        <v>0</v>
      </c>
      <c r="W30" s="6">
        <f>'Statement of Expenditure'!T68</f>
        <v>0</v>
      </c>
      <c r="X30" s="6">
        <f>'Statement of Expenditure'!U68</f>
        <v>0</v>
      </c>
      <c r="Y30" s="6">
        <f>'Statement of Expenditure'!V68</f>
        <v>0</v>
      </c>
      <c r="Z30" s="6">
        <f>'Statement of Expenditure'!W68</f>
        <v>0</v>
      </c>
      <c r="AB30" s="6" t="str">
        <f t="shared" si="1"/>
        <v>Yes</v>
      </c>
    </row>
    <row r="31" spans="1:28">
      <c r="A31" s="6">
        <f>'Statement of Expenditure'!$C$15</f>
        <v>0</v>
      </c>
      <c r="B31" s="7">
        <f>'Statement of Expenditure'!$C$17</f>
        <v>0</v>
      </c>
      <c r="C31" s="6">
        <f>'Statement of Expenditure'!$C$19</f>
        <v>0</v>
      </c>
      <c r="D31" s="6">
        <f>'Statement of Expenditure'!$C$21</f>
        <v>0</v>
      </c>
      <c r="E31" s="6">
        <f>'Statement of Expenditure'!$C$23</f>
        <v>0</v>
      </c>
      <c r="F31" s="8">
        <f>'Statement of Expenditure'!$C$27</f>
        <v>0</v>
      </c>
      <c r="G31" s="6">
        <f>'Statement of Expenditure'!$T$18</f>
        <v>0</v>
      </c>
      <c r="H31" s="8">
        <f>'Statement of Expenditure'!$L$2</f>
        <v>0</v>
      </c>
      <c r="I31" s="6">
        <f>'Statement of Expenditure'!$T$20</f>
        <v>0</v>
      </c>
      <c r="J31" s="8">
        <f>'Statement of Expenditure'!$V$20</f>
        <v>0</v>
      </c>
      <c r="K31" s="6">
        <f>'Statement of Expenditure'!A69</f>
        <v>0</v>
      </c>
      <c r="L31" s="6">
        <f>'Statement of Expenditure'!B69</f>
        <v>0</v>
      </c>
      <c r="M31" s="6">
        <f>'Statement of Expenditure'!C69</f>
        <v>0</v>
      </c>
      <c r="N31" s="8">
        <f>'Statement of Expenditure'!H69</f>
        <v>0</v>
      </c>
      <c r="O31">
        <f>'Statement of Expenditure'!I69</f>
        <v>0</v>
      </c>
      <c r="P31" s="6">
        <f>'Statement of Expenditure'!J69</f>
        <v>0</v>
      </c>
      <c r="Q31" s="6">
        <f>'Statement of Expenditure'!K69</f>
        <v>0</v>
      </c>
      <c r="R31" s="6">
        <f>'Statement of Expenditure'!L69</f>
        <v>0</v>
      </c>
      <c r="S31" s="6">
        <f>'Statement of Expenditure'!M69</f>
        <v>0</v>
      </c>
      <c r="T31" s="6">
        <f>'Statement of Expenditure'!P69</f>
        <v>0</v>
      </c>
      <c r="U31" s="6">
        <f>'Statement of Expenditure'!Q69</f>
        <v>0</v>
      </c>
      <c r="V31" s="6">
        <f>'Statement of Expenditure'!T69</f>
        <v>0</v>
      </c>
      <c r="W31" s="6">
        <f>'Statement of Expenditure'!T69</f>
        <v>0</v>
      </c>
      <c r="X31" s="6">
        <f>'Statement of Expenditure'!U69</f>
        <v>0</v>
      </c>
      <c r="Y31" s="6">
        <f>'Statement of Expenditure'!V69</f>
        <v>0</v>
      </c>
      <c r="Z31" s="6">
        <f>'Statement of Expenditure'!W69</f>
        <v>0</v>
      </c>
      <c r="AB31" s="6" t="str">
        <f t="shared" ref="AB31" si="2">IF(S31=0,"Yes", "No")</f>
        <v>Yes</v>
      </c>
    </row>
    <row r="32" spans="1:28">
      <c r="A32" s="6"/>
      <c r="C32" s="6"/>
      <c r="D32" s="6"/>
      <c r="E32" s="6"/>
      <c r="F32" s="8"/>
      <c r="G32" s="6"/>
      <c r="I32" s="6"/>
      <c r="K32" s="6"/>
      <c r="L32" s="6"/>
      <c r="M32" s="6"/>
      <c r="N32" s="8"/>
      <c r="P32" s="6"/>
      <c r="Q32" s="6"/>
      <c r="R32" s="6"/>
      <c r="S32" s="6"/>
      <c r="T32" s="6"/>
      <c r="U32" s="6"/>
      <c r="V32" s="6"/>
      <c r="W32" s="6"/>
      <c r="X32" s="6"/>
      <c r="Y32" s="6"/>
      <c r="Z32" s="6"/>
    </row>
    <row r="33" spans="1:26">
      <c r="A33" s="6"/>
      <c r="C33" s="6"/>
      <c r="D33" s="6"/>
      <c r="E33" s="6"/>
      <c r="F33" s="8"/>
      <c r="G33" s="6"/>
      <c r="I33" s="6"/>
      <c r="K33" s="6"/>
      <c r="L33" s="6"/>
      <c r="M33" s="6"/>
      <c r="N33" s="8"/>
      <c r="P33" s="6"/>
      <c r="Q33" s="6"/>
      <c r="R33" s="6"/>
      <c r="S33" s="6"/>
      <c r="T33" s="6"/>
      <c r="U33" s="6"/>
      <c r="V33" s="6"/>
      <c r="W33" s="6"/>
      <c r="X33" s="6"/>
      <c r="Y33" s="6"/>
      <c r="Z33" s="6"/>
    </row>
    <row r="34" spans="1:26">
      <c r="A34" s="6"/>
      <c r="C34" s="6"/>
      <c r="D34" s="6"/>
      <c r="E34" s="6"/>
      <c r="F34" s="8"/>
      <c r="G34" s="6"/>
      <c r="I34" s="6"/>
      <c r="K34" s="6"/>
      <c r="L34" s="6"/>
      <c r="M34" s="6"/>
      <c r="N34" s="8"/>
      <c r="P34" s="6"/>
      <c r="Q34" s="6"/>
      <c r="R34" s="6"/>
      <c r="S34" s="6"/>
      <c r="T34" s="6"/>
      <c r="U34" s="6"/>
      <c r="V34" s="6"/>
      <c r="W34" s="6"/>
      <c r="X34" s="6"/>
      <c r="Y34" s="6"/>
      <c r="Z34" s="6"/>
    </row>
    <row r="35" spans="1:26">
      <c r="A35" s="6"/>
      <c r="C35" s="6"/>
      <c r="D35" s="6"/>
      <c r="E35" s="6"/>
      <c r="F35" s="8"/>
      <c r="G35" s="6"/>
      <c r="I35" s="6"/>
      <c r="K35" s="6"/>
      <c r="L35" s="6"/>
      <c r="M35" s="6"/>
      <c r="N35" s="8"/>
      <c r="P35" s="6"/>
      <c r="Q35" s="6"/>
      <c r="R35" s="6"/>
      <c r="S35" s="6"/>
      <c r="T35" s="6"/>
      <c r="U35" s="6"/>
      <c r="V35" s="6"/>
      <c r="W35" s="6"/>
      <c r="X35" s="6"/>
      <c r="Y35" s="6"/>
      <c r="Z35" s="6"/>
    </row>
    <row r="36" spans="1:26">
      <c r="A36" s="6"/>
      <c r="C36" s="6"/>
      <c r="D36" s="6"/>
      <c r="E36" s="6"/>
      <c r="F36" s="8"/>
      <c r="G36" s="6"/>
      <c r="I36" s="6"/>
      <c r="K36" s="6"/>
      <c r="L36" s="6"/>
      <c r="M36" s="6"/>
      <c r="N36" s="8"/>
      <c r="P36" s="6"/>
      <c r="Q36" s="6"/>
      <c r="R36" s="6"/>
      <c r="S36" s="6"/>
      <c r="T36" s="6"/>
      <c r="U36" s="6"/>
      <c r="V36" s="6"/>
      <c r="W36" s="6"/>
      <c r="X36" s="6"/>
      <c r="Y36" s="6"/>
      <c r="Z36" s="6"/>
    </row>
    <row r="37" spans="1:26">
      <c r="A37" s="6"/>
      <c r="C37" s="6"/>
      <c r="D37" s="6"/>
      <c r="E37" s="6"/>
      <c r="F37" s="8"/>
      <c r="G37" s="6"/>
      <c r="I37" s="6"/>
      <c r="K37" s="6"/>
      <c r="L37" s="6"/>
      <c r="M37" s="6"/>
      <c r="N37" s="8"/>
      <c r="P37" s="6"/>
      <c r="Q37" s="6"/>
      <c r="R37" s="6"/>
      <c r="S37" s="6"/>
      <c r="T37" s="6"/>
      <c r="U37" s="6"/>
      <c r="V37" s="6"/>
      <c r="W37" s="6"/>
      <c r="X37" s="6"/>
      <c r="Y37" s="6"/>
      <c r="Z37" s="6"/>
    </row>
    <row r="38" spans="1:26">
      <c r="A38" s="6"/>
      <c r="C38" s="6"/>
      <c r="D38" s="6"/>
      <c r="E38" s="6"/>
      <c r="F38" s="8"/>
      <c r="G38" s="6"/>
      <c r="I38" s="6"/>
      <c r="K38" s="6"/>
      <c r="L38" s="6"/>
      <c r="M38" s="6"/>
      <c r="N38" s="8"/>
      <c r="P38" s="6"/>
      <c r="Q38" s="6"/>
      <c r="R38" s="6"/>
      <c r="S38" s="6"/>
      <c r="T38" s="6"/>
      <c r="U38" s="6"/>
      <c r="V38" s="6"/>
      <c r="W38" s="6"/>
      <c r="X38" s="6"/>
      <c r="Y38" s="6"/>
      <c r="Z38" s="6"/>
    </row>
    <row r="39" spans="1:26">
      <c r="A39" s="6"/>
      <c r="C39" s="6"/>
      <c r="D39" s="6"/>
      <c r="E39" s="6"/>
      <c r="F39" s="8"/>
      <c r="G39" s="6"/>
      <c r="I39" s="6"/>
      <c r="K39" s="6"/>
      <c r="L39" s="6"/>
      <c r="M39" s="6"/>
      <c r="N39" s="8"/>
      <c r="P39" s="6"/>
      <c r="Q39" s="6"/>
      <c r="R39" s="6"/>
      <c r="S39" s="6"/>
      <c r="T39" s="6"/>
      <c r="U39" s="6"/>
      <c r="V39" s="6"/>
      <c r="W39" s="6"/>
      <c r="X39" s="6"/>
      <c r="Y39" s="6"/>
      <c r="Z39" s="6"/>
    </row>
    <row r="40" spans="1:26">
      <c r="A40" s="6"/>
      <c r="C40" s="6"/>
      <c r="D40" s="6"/>
      <c r="E40" s="6"/>
      <c r="F40" s="8"/>
      <c r="G40" s="6"/>
      <c r="I40" s="6"/>
      <c r="K40" s="6"/>
      <c r="L40" s="6"/>
      <c r="M40" s="6"/>
      <c r="N40" s="8"/>
      <c r="P40" s="6"/>
      <c r="Q40" s="6"/>
      <c r="R40" s="6"/>
      <c r="S40" s="6"/>
      <c r="T40" s="6"/>
      <c r="U40" s="6"/>
      <c r="V40" s="6"/>
      <c r="W40" s="6"/>
      <c r="X40" s="6"/>
      <c r="Y40" s="6"/>
      <c r="Z40" s="6"/>
    </row>
    <row r="41" spans="1:26">
      <c r="A41" s="6"/>
      <c r="C41" s="6"/>
      <c r="D41" s="6"/>
      <c r="E41" s="6"/>
      <c r="F41" s="8"/>
      <c r="G41" s="6"/>
      <c r="I41" s="6"/>
      <c r="K41" s="6"/>
      <c r="L41" s="6"/>
      <c r="M41" s="6"/>
      <c r="N41" s="8"/>
      <c r="P41" s="6"/>
      <c r="Q41" s="6"/>
      <c r="R41" s="6"/>
      <c r="S41" s="6"/>
      <c r="T41" s="6"/>
      <c r="U41" s="6"/>
      <c r="V41" s="6"/>
      <c r="W41" s="6"/>
      <c r="X41" s="6"/>
      <c r="Y41" s="6"/>
      <c r="Z41" s="6"/>
    </row>
    <row r="42" spans="1:26">
      <c r="A42" s="6"/>
      <c r="C42" s="6"/>
      <c r="D42" s="6"/>
      <c r="E42" s="6"/>
      <c r="F42" s="8"/>
      <c r="G42" s="6"/>
      <c r="I42" s="6"/>
      <c r="K42" s="6"/>
      <c r="L42" s="6"/>
      <c r="M42" s="6"/>
      <c r="N42" s="8"/>
      <c r="P42" s="6"/>
      <c r="Q42" s="6"/>
      <c r="R42" s="6"/>
      <c r="S42" s="6"/>
      <c r="T42" s="6"/>
      <c r="U42" s="6"/>
      <c r="V42" s="6"/>
      <c r="W42" s="6"/>
      <c r="X42" s="6"/>
      <c r="Y42" s="6"/>
      <c r="Z42" s="6"/>
    </row>
    <row r="43" spans="1:26">
      <c r="A43" s="6"/>
      <c r="C43" s="6"/>
      <c r="D43" s="6"/>
      <c r="E43" s="6"/>
      <c r="F43" s="8"/>
      <c r="G43" s="6"/>
      <c r="I43" s="6"/>
      <c r="K43" s="6"/>
      <c r="L43" s="6"/>
      <c r="M43" s="6"/>
      <c r="N43" s="8"/>
      <c r="P43" s="6"/>
      <c r="Q43" s="6"/>
      <c r="R43" s="6"/>
      <c r="S43" s="6"/>
      <c r="T43" s="6"/>
      <c r="U43" s="6"/>
      <c r="V43" s="6"/>
      <c r="W43" s="6"/>
      <c r="X43" s="6"/>
      <c r="Y43" s="6"/>
      <c r="Z43" s="6"/>
    </row>
    <row r="44" spans="1:26">
      <c r="A44" s="6"/>
      <c r="C44" s="6"/>
      <c r="D44" s="6"/>
      <c r="E44" s="6"/>
      <c r="F44" s="8"/>
      <c r="G44" s="6"/>
      <c r="I44" s="6"/>
      <c r="K44" s="6"/>
      <c r="L44" s="6"/>
      <c r="M44" s="6"/>
      <c r="N44" s="8"/>
      <c r="P44" s="6"/>
      <c r="Q44" s="6"/>
      <c r="R44" s="6"/>
      <c r="S44" s="6"/>
      <c r="T44" s="6"/>
      <c r="U44" s="6"/>
      <c r="V44" s="6"/>
      <c r="W44" s="6"/>
      <c r="X44" s="6"/>
      <c r="Y44" s="6"/>
      <c r="Z44" s="6"/>
    </row>
    <row r="45" spans="1:26">
      <c r="A45" s="6"/>
      <c r="C45" s="6"/>
      <c r="D45" s="6"/>
      <c r="E45" s="6"/>
      <c r="F45" s="8"/>
      <c r="G45" s="6"/>
      <c r="I45" s="6"/>
      <c r="K45" s="6"/>
      <c r="L45" s="6"/>
      <c r="M45" s="6"/>
      <c r="N45" s="8"/>
      <c r="P45" s="6"/>
      <c r="Q45" s="6"/>
      <c r="R45" s="6"/>
      <c r="S45" s="6"/>
      <c r="T45" s="6"/>
      <c r="U45" s="6"/>
      <c r="V45" s="6"/>
      <c r="W45" s="6"/>
      <c r="X45" s="6"/>
      <c r="Y45" s="6"/>
      <c r="Z45" s="6"/>
    </row>
    <row r="46" spans="1:26">
      <c r="A46" s="6"/>
      <c r="C46" s="6"/>
      <c r="D46" s="6"/>
      <c r="E46" s="6"/>
      <c r="F46" s="8"/>
      <c r="G46" s="6"/>
      <c r="I46" s="6"/>
      <c r="K46" s="6"/>
      <c r="L46" s="6"/>
      <c r="M46" s="6"/>
      <c r="N46" s="8"/>
      <c r="P46" s="6"/>
      <c r="Q46" s="6"/>
      <c r="R46" s="6"/>
      <c r="S46" s="6"/>
      <c r="T46" s="6"/>
      <c r="U46" s="6"/>
      <c r="V46" s="6"/>
      <c r="W46" s="6"/>
      <c r="X46" s="6"/>
      <c r="Y46" s="6"/>
      <c r="Z46" s="6"/>
    </row>
    <row r="47" spans="1:26">
      <c r="A47" s="6"/>
      <c r="C47" s="6"/>
      <c r="D47" s="6"/>
      <c r="E47" s="6"/>
      <c r="F47" s="8"/>
      <c r="G47" s="6"/>
      <c r="I47" s="6"/>
      <c r="K47" s="6"/>
      <c r="L47" s="6"/>
      <c r="M47" s="6"/>
      <c r="N47" s="8"/>
      <c r="P47" s="6"/>
      <c r="Q47" s="6"/>
      <c r="R47" s="6"/>
      <c r="S47" s="6"/>
      <c r="T47" s="6"/>
      <c r="U47" s="6"/>
      <c r="V47" s="6"/>
      <c r="W47" s="6"/>
      <c r="X47" s="6"/>
      <c r="Y47" s="6"/>
      <c r="Z47" s="6"/>
    </row>
    <row r="48" spans="1:26">
      <c r="A48" s="6"/>
      <c r="C48" s="6"/>
      <c r="D48" s="6"/>
      <c r="E48" s="6"/>
      <c r="F48" s="8"/>
      <c r="G48" s="6"/>
      <c r="I48" s="6"/>
      <c r="K48" s="6"/>
      <c r="L48" s="6"/>
      <c r="M48" s="6"/>
      <c r="N48" s="8"/>
      <c r="P48" s="6"/>
      <c r="Q48" s="6"/>
      <c r="R48" s="6"/>
      <c r="S48" s="6"/>
      <c r="T48" s="6"/>
      <c r="U48" s="6"/>
      <c r="V48" s="6"/>
      <c r="W48" s="6"/>
      <c r="X48" s="6"/>
      <c r="Y48" s="6"/>
      <c r="Z48" s="6"/>
    </row>
    <row r="49" spans="1:26">
      <c r="A49" s="6"/>
      <c r="C49" s="6"/>
      <c r="D49" s="6"/>
      <c r="E49" s="6"/>
      <c r="F49" s="8"/>
      <c r="G49" s="6"/>
      <c r="I49" s="6"/>
      <c r="K49" s="6"/>
      <c r="L49" s="6"/>
      <c r="M49" s="6"/>
      <c r="N49" s="8"/>
      <c r="P49" s="6"/>
      <c r="Q49" s="6"/>
      <c r="R49" s="6"/>
      <c r="S49" s="6"/>
      <c r="T49" s="6"/>
      <c r="U49" s="6"/>
      <c r="V49" s="6"/>
      <c r="W49" s="6"/>
      <c r="X49" s="6"/>
      <c r="Y49" s="6"/>
      <c r="Z49" s="6"/>
    </row>
    <row r="50" spans="1:26">
      <c r="A50" s="6"/>
      <c r="C50" s="6"/>
      <c r="D50" s="6"/>
      <c r="E50" s="6"/>
      <c r="F50" s="8"/>
      <c r="G50" s="6"/>
      <c r="I50" s="6"/>
      <c r="K50" s="6"/>
      <c r="L50" s="6"/>
      <c r="M50" s="6"/>
      <c r="N50" s="8"/>
      <c r="P50" s="6"/>
      <c r="Q50" s="6"/>
      <c r="R50" s="6"/>
      <c r="S50" s="6"/>
      <c r="T50" s="6"/>
      <c r="U50" s="6"/>
      <c r="V50" s="6"/>
      <c r="W50" s="6"/>
      <c r="X50" s="6"/>
      <c r="Y50" s="6"/>
      <c r="Z50" s="6"/>
    </row>
    <row r="51" spans="1:26">
      <c r="A51" s="6"/>
      <c r="C51" s="6"/>
      <c r="D51" s="6"/>
      <c r="E51" s="6"/>
      <c r="F51" s="8"/>
      <c r="G51" s="6"/>
      <c r="I51" s="6"/>
      <c r="K51" s="6"/>
      <c r="L51" s="6"/>
      <c r="M51" s="6"/>
      <c r="N51" s="8"/>
      <c r="P51" s="6"/>
      <c r="Q51" s="6"/>
      <c r="R51" s="6"/>
      <c r="S51" s="6"/>
      <c r="T51" s="6"/>
      <c r="U51" s="6"/>
      <c r="V51" s="6"/>
      <c r="W51" s="6"/>
      <c r="X51" s="6"/>
      <c r="Y51" s="6"/>
      <c r="Z51" s="6"/>
    </row>
    <row r="52" spans="1:26">
      <c r="A52" s="6"/>
      <c r="C52" s="6"/>
      <c r="D52" s="6"/>
      <c r="E52" s="6"/>
      <c r="F52" s="8"/>
      <c r="G52" s="6"/>
      <c r="I52" s="6"/>
      <c r="K52" s="6"/>
      <c r="L52" s="6"/>
      <c r="M52" s="6"/>
      <c r="N52" s="8"/>
      <c r="P52" s="6"/>
      <c r="Q52" s="6"/>
      <c r="R52" s="6"/>
      <c r="S52" s="6"/>
      <c r="T52" s="6"/>
      <c r="U52" s="6"/>
      <c r="V52" s="6"/>
      <c r="W52" s="6"/>
      <c r="X52" s="6"/>
      <c r="Y52" s="6"/>
      <c r="Z52" s="6"/>
    </row>
    <row r="53" spans="1:26">
      <c r="A53" s="6"/>
      <c r="C53" s="6"/>
      <c r="D53" s="6"/>
      <c r="E53" s="6"/>
      <c r="F53" s="8"/>
      <c r="G53" s="6"/>
      <c r="I53" s="6"/>
      <c r="K53" s="6"/>
      <c r="L53" s="6"/>
      <c r="M53" s="6"/>
      <c r="N53" s="8"/>
      <c r="P53" s="6"/>
      <c r="Q53" s="6"/>
      <c r="R53" s="6"/>
      <c r="S53" s="6"/>
      <c r="T53" s="6"/>
      <c r="U53" s="6"/>
      <c r="V53" s="6"/>
      <c r="W53" s="6"/>
      <c r="X53" s="6"/>
      <c r="Y53" s="6"/>
      <c r="Z53" s="6"/>
    </row>
    <row r="54" spans="1:26">
      <c r="A54" s="6"/>
      <c r="C54" s="6"/>
      <c r="D54" s="6"/>
      <c r="E54" s="6"/>
      <c r="F54" s="8"/>
      <c r="G54" s="6"/>
      <c r="I54" s="6"/>
      <c r="K54" s="6"/>
      <c r="L54" s="6"/>
      <c r="M54" s="6"/>
      <c r="N54" s="8"/>
      <c r="P54" s="6"/>
      <c r="Q54" s="6"/>
      <c r="R54" s="6"/>
      <c r="S54" s="6"/>
      <c r="T54" s="6"/>
      <c r="U54" s="6"/>
      <c r="V54" s="6"/>
      <c r="W54" s="6"/>
      <c r="X54" s="6"/>
      <c r="Y54" s="6"/>
      <c r="Z54" s="6"/>
    </row>
    <row r="55" spans="1:26">
      <c r="A55" s="6"/>
      <c r="C55" s="6"/>
      <c r="D55" s="6"/>
      <c r="E55" s="6"/>
      <c r="F55" s="8"/>
      <c r="G55" s="6"/>
      <c r="I55" s="6"/>
      <c r="K55" s="6"/>
      <c r="L55" s="6"/>
      <c r="M55" s="6"/>
      <c r="N55" s="8"/>
      <c r="P55" s="6"/>
      <c r="Q55" s="6"/>
      <c r="R55" s="6"/>
      <c r="S55" s="6"/>
      <c r="T55" s="6"/>
      <c r="U55" s="6"/>
      <c r="V55" s="6"/>
      <c r="W55" s="6"/>
      <c r="X55" s="6"/>
      <c r="Y55" s="6"/>
      <c r="Z55" s="6"/>
    </row>
    <row r="56" spans="1:26">
      <c r="A56" s="6"/>
      <c r="C56" s="6"/>
      <c r="D56" s="6"/>
      <c r="E56" s="6"/>
      <c r="F56" s="8"/>
      <c r="G56" s="6"/>
      <c r="I56" s="6"/>
      <c r="K56" s="6"/>
      <c r="L56" s="6"/>
      <c r="M56" s="6"/>
      <c r="N56" s="8"/>
      <c r="P56" s="6"/>
      <c r="Q56" s="6"/>
      <c r="R56" s="6"/>
      <c r="S56" s="6"/>
      <c r="T56" s="6"/>
      <c r="U56" s="6"/>
      <c r="V56" s="6"/>
      <c r="W56" s="6"/>
      <c r="X56" s="6"/>
      <c r="Y56" s="6"/>
      <c r="Z56" s="6"/>
    </row>
    <row r="57" spans="1:26">
      <c r="A57" s="6"/>
      <c r="C57" s="6"/>
      <c r="D57" s="6"/>
      <c r="E57" s="6"/>
      <c r="F57" s="8"/>
      <c r="G57" s="6"/>
      <c r="I57" s="6"/>
      <c r="K57" s="6"/>
      <c r="L57" s="6"/>
      <c r="M57" s="6"/>
      <c r="N57" s="8"/>
      <c r="P57" s="6"/>
      <c r="Q57" s="6"/>
      <c r="R57" s="6"/>
      <c r="S57" s="6"/>
      <c r="T57" s="6"/>
      <c r="U57" s="6"/>
      <c r="V57" s="6"/>
      <c r="W57" s="6"/>
      <c r="X57" s="6"/>
      <c r="Y57" s="6"/>
      <c r="Z57" s="6"/>
    </row>
    <row r="58" spans="1:26">
      <c r="A58" s="6"/>
      <c r="C58" s="6"/>
      <c r="D58" s="6"/>
      <c r="E58" s="6"/>
      <c r="F58" s="8"/>
      <c r="G58" s="6"/>
      <c r="I58" s="6"/>
      <c r="K58" s="6"/>
      <c r="L58" s="6"/>
      <c r="M58" s="6"/>
      <c r="N58" s="8"/>
      <c r="P58" s="6"/>
      <c r="Q58" s="6"/>
      <c r="R58" s="6"/>
      <c r="S58" s="6"/>
      <c r="T58" s="6"/>
      <c r="U58" s="6"/>
      <c r="V58" s="6"/>
      <c r="W58" s="6"/>
      <c r="X58" s="6"/>
      <c r="Y58" s="6"/>
      <c r="Z58" s="6"/>
    </row>
    <row r="59" spans="1:26">
      <c r="A59" s="6"/>
      <c r="C59" s="6"/>
      <c r="D59" s="6"/>
      <c r="E59" s="6"/>
      <c r="F59" s="8"/>
      <c r="G59" s="6"/>
      <c r="I59" s="6"/>
      <c r="K59" s="6"/>
      <c r="L59" s="6"/>
      <c r="M59" s="6"/>
      <c r="N59" s="8"/>
      <c r="P59" s="6"/>
      <c r="Q59" s="6"/>
      <c r="R59" s="6"/>
      <c r="S59" s="6"/>
      <c r="T59" s="6"/>
      <c r="U59" s="6"/>
      <c r="V59" s="6"/>
      <c r="W59" s="6"/>
      <c r="X59" s="6"/>
      <c r="Y59" s="6"/>
      <c r="Z59" s="6"/>
    </row>
    <row r="60" spans="1:26">
      <c r="A60" s="6"/>
      <c r="C60" s="6"/>
      <c r="D60" s="6"/>
      <c r="E60" s="6"/>
      <c r="F60" s="8"/>
      <c r="G60" s="6"/>
      <c r="I60" s="6"/>
      <c r="K60" s="6"/>
      <c r="L60" s="6"/>
      <c r="M60" s="6"/>
      <c r="N60" s="8"/>
      <c r="P60" s="6"/>
      <c r="Q60" s="6"/>
      <c r="R60" s="6"/>
      <c r="S60" s="6"/>
      <c r="T60" s="6"/>
      <c r="U60" s="6"/>
      <c r="V60" s="6"/>
      <c r="W60" s="6"/>
      <c r="X60" s="6"/>
      <c r="Y60" s="6"/>
      <c r="Z60" s="6"/>
    </row>
    <row r="61" spans="1:26">
      <c r="A61" s="6"/>
      <c r="C61" s="6"/>
      <c r="D61" s="6"/>
      <c r="E61" s="6"/>
      <c r="F61" s="8"/>
      <c r="G61" s="6"/>
      <c r="I61" s="6"/>
      <c r="K61" s="6"/>
      <c r="L61" s="6"/>
      <c r="M61" s="6"/>
      <c r="N61" s="8"/>
      <c r="P61" s="6"/>
      <c r="Q61" s="6"/>
      <c r="R61" s="6"/>
      <c r="S61" s="6"/>
      <c r="T61" s="6"/>
      <c r="U61" s="6"/>
      <c r="V61" s="6"/>
      <c r="W61" s="6"/>
      <c r="X61" s="6"/>
      <c r="Y61" s="6"/>
      <c r="Z61" s="6"/>
    </row>
    <row r="62" spans="1:26">
      <c r="A62" s="6"/>
      <c r="C62" s="6"/>
      <c r="D62" s="6"/>
      <c r="E62" s="6"/>
      <c r="F62" s="8"/>
      <c r="G62" s="6"/>
      <c r="I62" s="6"/>
      <c r="K62" s="6"/>
      <c r="L62" s="6"/>
      <c r="M62" s="6"/>
      <c r="N62" s="8"/>
      <c r="P62" s="6"/>
      <c r="Q62" s="6"/>
      <c r="R62" s="6"/>
      <c r="S62" s="6"/>
      <c r="T62" s="6"/>
      <c r="U62" s="6"/>
      <c r="V62" s="6"/>
      <c r="W62" s="6"/>
      <c r="X62" s="6"/>
      <c r="Y62" s="6"/>
      <c r="Z62" s="6"/>
    </row>
    <row r="63" spans="1:26">
      <c r="A63" s="6"/>
      <c r="C63" s="6"/>
      <c r="D63" s="6"/>
      <c r="E63" s="6"/>
      <c r="F63" s="8"/>
      <c r="G63" s="6"/>
      <c r="I63" s="6"/>
      <c r="K63" s="6"/>
      <c r="L63" s="6"/>
      <c r="M63" s="6"/>
      <c r="N63" s="8"/>
      <c r="P63" s="6"/>
      <c r="Q63" s="6"/>
      <c r="R63" s="6"/>
      <c r="S63" s="6"/>
      <c r="T63" s="6"/>
      <c r="U63" s="6"/>
      <c r="V63" s="6"/>
      <c r="W63" s="6"/>
      <c r="X63" s="6"/>
      <c r="Y63" s="6"/>
      <c r="Z63" s="6"/>
    </row>
    <row r="64" spans="1:26">
      <c r="A64" s="6"/>
      <c r="C64" s="6"/>
      <c r="D64" s="6"/>
      <c r="E64" s="6"/>
      <c r="F64" s="8"/>
      <c r="G64" s="6"/>
      <c r="I64" s="6"/>
      <c r="K64" s="6"/>
      <c r="L64" s="6"/>
      <c r="M64" s="6"/>
      <c r="N64" s="8"/>
      <c r="P64" s="6"/>
      <c r="Q64" s="6"/>
      <c r="R64" s="6"/>
      <c r="S64" s="6"/>
      <c r="T64" s="6"/>
      <c r="U64" s="6"/>
      <c r="V64" s="6"/>
      <c r="W64" s="6"/>
      <c r="X64" s="6"/>
      <c r="Y64" s="6"/>
      <c r="Z64" s="6"/>
    </row>
    <row r="65" spans="1:26">
      <c r="A65" s="6"/>
      <c r="C65" s="6"/>
      <c r="D65" s="6"/>
      <c r="E65" s="6"/>
      <c r="F65" s="8"/>
      <c r="G65" s="6"/>
      <c r="I65" s="6"/>
      <c r="K65" s="6"/>
      <c r="L65" s="6"/>
      <c r="M65" s="6"/>
      <c r="N65" s="8"/>
      <c r="P65" s="6"/>
      <c r="Q65" s="6"/>
      <c r="R65" s="6"/>
      <c r="S65" s="6"/>
      <c r="T65" s="6"/>
      <c r="U65" s="6"/>
      <c r="V65" s="6"/>
      <c r="W65" s="6"/>
      <c r="X65" s="6"/>
      <c r="Y65" s="6"/>
      <c r="Z65" s="6"/>
    </row>
    <row r="66" spans="1:26">
      <c r="A66" s="6"/>
      <c r="C66" s="6"/>
      <c r="D66" s="6"/>
      <c r="E66" s="6"/>
      <c r="F66" s="8"/>
      <c r="G66" s="6"/>
      <c r="I66" s="6"/>
      <c r="K66" s="6"/>
      <c r="L66" s="6"/>
      <c r="M66" s="6"/>
      <c r="N66" s="8"/>
      <c r="P66" s="6"/>
      <c r="Q66" s="6"/>
      <c r="R66" s="6"/>
      <c r="S66" s="6"/>
      <c r="T66" s="6"/>
      <c r="U66" s="6"/>
      <c r="V66" s="6"/>
      <c r="W66" s="6"/>
      <c r="X66" s="6"/>
      <c r="Y66" s="6"/>
      <c r="Z66" s="6"/>
    </row>
    <row r="67" spans="1:26">
      <c r="A67" s="6"/>
      <c r="C67" s="6"/>
      <c r="D67" s="6"/>
      <c r="E67" s="6"/>
      <c r="F67" s="8"/>
      <c r="G67" s="6"/>
      <c r="I67" s="6"/>
      <c r="K67" s="6"/>
      <c r="L67" s="6"/>
      <c r="M67" s="6"/>
      <c r="N67" s="8"/>
      <c r="P67" s="6"/>
      <c r="Q67" s="6"/>
      <c r="R67" s="6"/>
      <c r="S67" s="6"/>
      <c r="T67" s="6"/>
      <c r="U67" s="6"/>
      <c r="V67" s="6"/>
      <c r="W67" s="6"/>
      <c r="X67" s="6"/>
      <c r="Y67" s="6"/>
      <c r="Z67" s="6"/>
    </row>
    <row r="68" spans="1:26">
      <c r="A68" s="6"/>
      <c r="C68" s="6"/>
      <c r="D68" s="6"/>
      <c r="E68" s="6"/>
      <c r="F68" s="8"/>
      <c r="G68" s="6"/>
      <c r="I68" s="6"/>
      <c r="K68" s="6"/>
      <c r="L68" s="6"/>
      <c r="M68" s="6"/>
      <c r="N68" s="8"/>
      <c r="P68" s="6"/>
      <c r="Q68" s="6"/>
      <c r="R68" s="6"/>
      <c r="S68" s="6"/>
      <c r="T68" s="6"/>
      <c r="U68" s="6"/>
      <c r="V68" s="6"/>
      <c r="W68" s="6"/>
      <c r="X68" s="6"/>
      <c r="Y68" s="6"/>
      <c r="Z68" s="6"/>
    </row>
    <row r="69" spans="1:26">
      <c r="A69" s="6"/>
      <c r="C69" s="6"/>
      <c r="D69" s="6"/>
      <c r="E69" s="6"/>
      <c r="F69" s="8"/>
      <c r="G69" s="6"/>
      <c r="I69" s="6"/>
      <c r="K69" s="6"/>
      <c r="L69" s="6"/>
      <c r="M69" s="6"/>
      <c r="N69" s="8"/>
      <c r="P69" s="6"/>
      <c r="Q69" s="6"/>
      <c r="R69" s="6"/>
      <c r="S69" s="6"/>
      <c r="T69" s="6"/>
      <c r="U69" s="6"/>
      <c r="V69" s="6"/>
      <c r="W69" s="6"/>
      <c r="X69" s="6"/>
      <c r="Y69" s="6"/>
      <c r="Z69" s="6"/>
    </row>
    <row r="70" spans="1:26">
      <c r="A70" s="6"/>
      <c r="C70" s="6"/>
      <c r="D70" s="6"/>
      <c r="E70" s="6"/>
      <c r="F70" s="8"/>
      <c r="G70" s="6"/>
      <c r="I70" s="6"/>
      <c r="K70" s="6"/>
      <c r="L70" s="6"/>
      <c r="M70" s="6"/>
      <c r="N70" s="8"/>
      <c r="P70" s="6"/>
      <c r="Q70" s="6"/>
      <c r="R70" s="6"/>
      <c r="S70" s="6"/>
      <c r="T70" s="6"/>
      <c r="U70" s="6"/>
      <c r="V70" s="6"/>
      <c r="W70" s="6"/>
      <c r="X70" s="6"/>
      <c r="Y70" s="6"/>
      <c r="Z70" s="6"/>
    </row>
    <row r="71" spans="1:26">
      <c r="A71" s="6"/>
      <c r="C71" s="6"/>
      <c r="D71" s="6"/>
      <c r="E71" s="6"/>
      <c r="F71" s="8"/>
      <c r="G71" s="6"/>
      <c r="I71" s="6"/>
      <c r="K71" s="6"/>
      <c r="L71" s="6"/>
      <c r="M71" s="6"/>
      <c r="N71" s="8"/>
      <c r="P71" s="6"/>
      <c r="Q71" s="6"/>
      <c r="R71" s="6"/>
      <c r="S71" s="6"/>
      <c r="T71" s="6"/>
      <c r="U71" s="6"/>
      <c r="V71" s="6"/>
      <c r="W71" s="6"/>
      <c r="X71" s="6"/>
      <c r="Y71" s="6"/>
      <c r="Z71" s="6"/>
    </row>
    <row r="72" spans="1:26">
      <c r="A72" s="6"/>
      <c r="C72" s="6"/>
      <c r="D72" s="6"/>
      <c r="E72" s="6"/>
      <c r="F72" s="8"/>
      <c r="G72" s="6"/>
      <c r="I72" s="6"/>
      <c r="K72" s="6"/>
      <c r="L72" s="6"/>
      <c r="M72" s="6"/>
      <c r="N72" s="8"/>
      <c r="P72" s="6"/>
      <c r="Q72" s="6"/>
      <c r="R72" s="6"/>
      <c r="S72" s="6"/>
      <c r="T72" s="6"/>
      <c r="U72" s="6"/>
      <c r="V72" s="6"/>
      <c r="W72" s="6"/>
      <c r="X72" s="6"/>
      <c r="Y72" s="6"/>
      <c r="Z72" s="6"/>
    </row>
    <row r="73" spans="1:26">
      <c r="A73" s="6"/>
      <c r="C73" s="6"/>
      <c r="D73" s="6"/>
      <c r="E73" s="6"/>
      <c r="F73" s="8"/>
      <c r="G73" s="6"/>
      <c r="I73" s="6"/>
      <c r="K73" s="6"/>
      <c r="L73" s="6"/>
      <c r="M73" s="6"/>
      <c r="N73" s="8"/>
      <c r="P73" s="6"/>
      <c r="Q73" s="6"/>
      <c r="R73" s="6"/>
      <c r="S73" s="6"/>
      <c r="T73" s="6"/>
      <c r="U73" s="6"/>
      <c r="V73" s="6"/>
      <c r="W73" s="6"/>
      <c r="X73" s="6"/>
      <c r="Y73" s="6"/>
      <c r="Z73" s="6"/>
    </row>
    <row r="74" spans="1:26">
      <c r="A74" s="6"/>
      <c r="C74" s="6"/>
      <c r="D74" s="6"/>
      <c r="E74" s="6"/>
      <c r="F74" s="8"/>
      <c r="G74" s="6"/>
      <c r="I74" s="6"/>
      <c r="K74" s="6"/>
      <c r="L74" s="6"/>
      <c r="M74" s="6"/>
      <c r="N74" s="8"/>
      <c r="P74" s="6"/>
      <c r="Q74" s="6"/>
      <c r="R74" s="6"/>
      <c r="S74" s="6"/>
      <c r="T74" s="6"/>
      <c r="U74" s="6"/>
      <c r="V74" s="6"/>
      <c r="W74" s="6"/>
      <c r="X74" s="6"/>
      <c r="Y74" s="6"/>
      <c r="Z74" s="6"/>
    </row>
    <row r="75" spans="1:26">
      <c r="A75" s="6"/>
      <c r="C75" s="6"/>
      <c r="D75" s="6"/>
      <c r="E75" s="6"/>
      <c r="F75" s="8"/>
      <c r="G75" s="6"/>
      <c r="I75" s="6"/>
      <c r="K75" s="6"/>
      <c r="L75" s="6"/>
      <c r="M75" s="6"/>
      <c r="N75" s="8"/>
      <c r="P75" s="6"/>
      <c r="Q75" s="6"/>
      <c r="R75" s="6"/>
      <c r="S75" s="6"/>
      <c r="T75" s="6"/>
      <c r="U75" s="6"/>
      <c r="V75" s="6"/>
      <c r="W75" s="6"/>
      <c r="X75" s="6"/>
      <c r="Y75" s="6"/>
      <c r="Z75" s="6"/>
    </row>
    <row r="76" spans="1:26">
      <c r="A76" s="6"/>
      <c r="C76" s="6"/>
      <c r="D76" s="6"/>
      <c r="E76" s="6"/>
      <c r="F76" s="8"/>
      <c r="G76" s="6"/>
      <c r="I76" s="6"/>
      <c r="K76" s="6"/>
      <c r="L76" s="6"/>
      <c r="M76" s="6"/>
      <c r="N76" s="8"/>
      <c r="P76" s="6"/>
      <c r="Q76" s="6"/>
      <c r="R76" s="6"/>
      <c r="S76" s="6"/>
      <c r="T76" s="6"/>
      <c r="U76" s="6"/>
      <c r="V76" s="6"/>
      <c r="W76" s="6"/>
      <c r="X76" s="6"/>
      <c r="Y76" s="6"/>
      <c r="Z76" s="6"/>
    </row>
    <row r="77" spans="1:26">
      <c r="A77" s="6"/>
      <c r="C77" s="6"/>
      <c r="D77" s="6"/>
      <c r="E77" s="6"/>
      <c r="F77" s="8"/>
      <c r="G77" s="6"/>
      <c r="I77" s="6"/>
      <c r="K77" s="6"/>
      <c r="L77" s="6"/>
      <c r="M77" s="6"/>
      <c r="N77" s="8"/>
      <c r="P77" s="6"/>
      <c r="Q77" s="6"/>
      <c r="R77" s="6"/>
      <c r="S77" s="6"/>
      <c r="T77" s="6"/>
      <c r="U77" s="6"/>
      <c r="V77" s="6"/>
      <c r="W77" s="6"/>
      <c r="X77" s="6"/>
      <c r="Y77" s="6"/>
      <c r="Z77" s="6"/>
    </row>
    <row r="78" spans="1:26">
      <c r="A78" s="6"/>
      <c r="C78" s="6"/>
      <c r="D78" s="6"/>
      <c r="E78" s="6"/>
      <c r="F78" s="8"/>
      <c r="G78" s="6"/>
      <c r="I78" s="6"/>
      <c r="K78" s="6"/>
      <c r="L78" s="6"/>
      <c r="M78" s="6"/>
      <c r="N78" s="8"/>
      <c r="P78" s="6"/>
      <c r="Q78" s="6"/>
      <c r="R78" s="6"/>
      <c r="S78" s="6"/>
      <c r="T78" s="6"/>
      <c r="U78" s="6"/>
      <c r="V78" s="6"/>
      <c r="W78" s="6"/>
      <c r="X78" s="6"/>
      <c r="Y78" s="6"/>
      <c r="Z78" s="6"/>
    </row>
    <row r="79" spans="1:26">
      <c r="A79" s="6"/>
      <c r="C79" s="6"/>
      <c r="D79" s="6"/>
      <c r="E79" s="6"/>
      <c r="F79" s="8"/>
      <c r="G79" s="6"/>
      <c r="I79" s="6"/>
      <c r="K79" s="6"/>
      <c r="L79" s="6"/>
      <c r="M79" s="6"/>
      <c r="N79" s="8"/>
      <c r="P79" s="6"/>
      <c r="Q79" s="6"/>
      <c r="R79" s="6"/>
      <c r="S79" s="6"/>
      <c r="T79" s="6"/>
      <c r="U79" s="6"/>
      <c r="V79" s="6"/>
      <c r="W79" s="6"/>
      <c r="X79" s="6"/>
      <c r="Y79" s="6"/>
      <c r="Z79" s="6"/>
    </row>
    <row r="80" spans="1:26">
      <c r="A80" s="6"/>
      <c r="C80" s="6"/>
      <c r="D80" s="6"/>
      <c r="E80" s="6"/>
      <c r="F80" s="8"/>
      <c r="G80" s="6"/>
      <c r="I80" s="6"/>
      <c r="K80" s="6"/>
      <c r="L80" s="6"/>
      <c r="M80" s="6"/>
      <c r="N80" s="8"/>
      <c r="P80" s="6"/>
      <c r="Q80" s="6"/>
      <c r="R80" s="6"/>
      <c r="S80" s="6"/>
      <c r="T80" s="6"/>
      <c r="U80" s="6"/>
      <c r="V80" s="6"/>
      <c r="W80" s="6"/>
      <c r="X80" s="6"/>
      <c r="Y80" s="6"/>
      <c r="Z80" s="6"/>
    </row>
    <row r="81" spans="1:26">
      <c r="A81" s="6"/>
      <c r="C81" s="6"/>
      <c r="D81" s="6"/>
      <c r="E81" s="6"/>
      <c r="F81" s="8"/>
      <c r="G81" s="6"/>
      <c r="I81" s="6"/>
      <c r="K81" s="6"/>
      <c r="L81" s="6"/>
      <c r="M81" s="6"/>
      <c r="N81" s="8"/>
      <c r="P81" s="6"/>
      <c r="Q81" s="6"/>
      <c r="R81" s="6"/>
      <c r="S81" s="6"/>
      <c r="T81" s="6"/>
      <c r="U81" s="6"/>
      <c r="V81" s="6"/>
      <c r="W81" s="6"/>
      <c r="X81" s="6"/>
      <c r="Y81" s="6"/>
      <c r="Z81" s="6"/>
    </row>
    <row r="82" spans="1:26">
      <c r="A82" s="6"/>
      <c r="C82" s="6"/>
      <c r="D82" s="6"/>
      <c r="E82" s="6"/>
      <c r="F82" s="8"/>
      <c r="G82" s="6"/>
      <c r="I82" s="6"/>
      <c r="K82" s="6"/>
      <c r="L82" s="6"/>
      <c r="M82" s="6"/>
      <c r="N82" s="8"/>
      <c r="P82" s="6"/>
      <c r="Q82" s="6"/>
      <c r="R82" s="6"/>
      <c r="S82" s="6"/>
      <c r="T82" s="6"/>
      <c r="U82" s="6"/>
      <c r="V82" s="6"/>
      <c r="W82" s="6"/>
      <c r="X82" s="6"/>
      <c r="Y82" s="6"/>
      <c r="Z82" s="6"/>
    </row>
    <row r="83" spans="1:26">
      <c r="A83" s="6"/>
      <c r="C83" s="6"/>
      <c r="D83" s="6"/>
      <c r="E83" s="6"/>
      <c r="F83" s="8"/>
      <c r="G83" s="6"/>
      <c r="I83" s="6"/>
      <c r="K83" s="6"/>
      <c r="L83" s="6"/>
      <c r="M83" s="6"/>
      <c r="N83" s="8"/>
      <c r="P83" s="6"/>
      <c r="Q83" s="6"/>
      <c r="R83" s="6"/>
      <c r="S83" s="6"/>
      <c r="T83" s="6"/>
      <c r="U83" s="6"/>
      <c r="V83" s="6"/>
      <c r="W83" s="6"/>
      <c r="X83" s="6"/>
      <c r="Y83" s="6"/>
      <c r="Z83" s="6"/>
    </row>
    <row r="84" spans="1:26">
      <c r="A84" s="6"/>
      <c r="C84" s="6"/>
      <c r="D84" s="6"/>
      <c r="E84" s="6"/>
      <c r="F84" s="8"/>
      <c r="G84" s="6"/>
      <c r="I84" s="6"/>
      <c r="K84" s="6"/>
      <c r="L84" s="6"/>
      <c r="M84" s="6"/>
      <c r="N84" s="8"/>
      <c r="P84" s="6"/>
      <c r="Q84" s="6"/>
      <c r="R84" s="6"/>
      <c r="S84" s="6"/>
      <c r="T84" s="6"/>
      <c r="U84" s="6"/>
      <c r="V84" s="6"/>
      <c r="W84" s="6"/>
      <c r="X84" s="6"/>
      <c r="Y84" s="6"/>
      <c r="Z84" s="6"/>
    </row>
    <row r="85" spans="1:26">
      <c r="A85" s="6"/>
      <c r="C85" s="6"/>
      <c r="D85" s="6"/>
      <c r="E85" s="6"/>
      <c r="F85" s="8"/>
      <c r="G85" s="6"/>
      <c r="I85" s="6"/>
      <c r="K85" s="6"/>
      <c r="L85" s="6"/>
      <c r="M85" s="6"/>
      <c r="N85" s="8"/>
      <c r="P85" s="6"/>
      <c r="Q85" s="6"/>
      <c r="R85" s="6"/>
      <c r="S85" s="6"/>
      <c r="T85" s="6"/>
      <c r="U85" s="6"/>
      <c r="V85" s="6"/>
      <c r="W85" s="6"/>
      <c r="X85" s="6"/>
      <c r="Y85" s="6"/>
      <c r="Z85" s="6"/>
    </row>
    <row r="86" spans="1:26">
      <c r="A86" s="6"/>
      <c r="C86" s="6"/>
      <c r="D86" s="6"/>
      <c r="E86" s="6"/>
      <c r="F86" s="8"/>
      <c r="G86" s="6"/>
      <c r="I86" s="6"/>
      <c r="K86" s="6"/>
      <c r="L86" s="6"/>
      <c r="M86" s="6"/>
      <c r="N86" s="8"/>
      <c r="P86" s="6"/>
      <c r="Q86" s="6"/>
      <c r="R86" s="6"/>
      <c r="S86" s="6"/>
      <c r="T86" s="6"/>
      <c r="U86" s="6"/>
      <c r="V86" s="6"/>
      <c r="W86" s="6"/>
      <c r="X86" s="6"/>
      <c r="Y86" s="6"/>
      <c r="Z86" s="6"/>
    </row>
    <row r="87" spans="1:26">
      <c r="A87" s="6"/>
      <c r="C87" s="6"/>
      <c r="D87" s="6"/>
      <c r="E87" s="6"/>
      <c r="F87" s="8"/>
      <c r="G87" s="6"/>
      <c r="I87" s="6"/>
      <c r="K87" s="6"/>
      <c r="L87" s="6"/>
      <c r="M87" s="6"/>
      <c r="N87" s="8"/>
      <c r="P87" s="6"/>
      <c r="Q87" s="6"/>
      <c r="R87" s="6"/>
      <c r="S87" s="6"/>
      <c r="T87" s="6"/>
      <c r="U87" s="6"/>
      <c r="V87" s="6"/>
      <c r="W87" s="6"/>
      <c r="X87" s="6"/>
      <c r="Y87" s="6"/>
      <c r="Z87" s="6"/>
    </row>
    <row r="88" spans="1:26">
      <c r="A88" s="6"/>
      <c r="C88" s="6"/>
      <c r="D88" s="6"/>
      <c r="E88" s="6"/>
      <c r="F88" s="8"/>
      <c r="G88" s="6"/>
      <c r="I88" s="6"/>
      <c r="K88" s="6"/>
      <c r="L88" s="6"/>
      <c r="M88" s="6"/>
      <c r="N88" s="8"/>
      <c r="P88" s="6"/>
      <c r="Q88" s="6"/>
      <c r="R88" s="6"/>
      <c r="S88" s="6"/>
      <c r="T88" s="6"/>
      <c r="U88" s="6"/>
      <c r="V88" s="6"/>
      <c r="W88" s="6"/>
      <c r="X88" s="6"/>
      <c r="Y88" s="6"/>
      <c r="Z88" s="6"/>
    </row>
    <row r="89" spans="1:26">
      <c r="A89" s="6"/>
      <c r="C89" s="6"/>
      <c r="D89" s="6"/>
      <c r="E89" s="6"/>
      <c r="F89" s="8"/>
      <c r="G89" s="6"/>
      <c r="I89" s="6"/>
      <c r="K89" s="6"/>
      <c r="L89" s="6"/>
      <c r="M89" s="6"/>
      <c r="N89" s="8"/>
      <c r="P89" s="6"/>
      <c r="Q89" s="6"/>
      <c r="R89" s="6"/>
      <c r="S89" s="6"/>
      <c r="T89" s="6"/>
      <c r="U89" s="6"/>
      <c r="V89" s="6"/>
      <c r="W89" s="6"/>
      <c r="X89" s="6"/>
      <c r="Y89" s="6"/>
      <c r="Z89" s="6"/>
    </row>
    <row r="90" spans="1:26">
      <c r="A90" s="6"/>
      <c r="C90" s="6"/>
      <c r="D90" s="6"/>
      <c r="E90" s="6"/>
      <c r="F90" s="8"/>
      <c r="G90" s="6"/>
      <c r="I90" s="6"/>
      <c r="K90" s="6"/>
      <c r="L90" s="6"/>
      <c r="M90" s="6"/>
      <c r="N90" s="8"/>
      <c r="P90" s="6"/>
      <c r="Q90" s="6"/>
      <c r="R90" s="6"/>
      <c r="S90" s="6"/>
      <c r="T90" s="6"/>
      <c r="U90" s="6"/>
      <c r="V90" s="6"/>
      <c r="W90" s="6"/>
      <c r="X90" s="6"/>
      <c r="Y90" s="6"/>
      <c r="Z90" s="6"/>
    </row>
    <row r="91" spans="1:26">
      <c r="A91" s="6"/>
      <c r="C91" s="6"/>
      <c r="D91" s="6"/>
      <c r="E91" s="6"/>
      <c r="F91" s="8"/>
      <c r="G91" s="6"/>
      <c r="I91" s="6"/>
      <c r="K91" s="6"/>
      <c r="L91" s="6"/>
      <c r="M91" s="6"/>
      <c r="N91" s="8"/>
      <c r="P91" s="6"/>
      <c r="Q91" s="6"/>
      <c r="R91" s="6"/>
      <c r="S91" s="6"/>
      <c r="T91" s="6"/>
      <c r="U91" s="6"/>
      <c r="V91" s="6"/>
      <c r="W91" s="6"/>
      <c r="X91" s="6"/>
      <c r="Y91" s="6"/>
      <c r="Z91" s="6"/>
    </row>
    <row r="92" spans="1:26">
      <c r="A92" s="6"/>
      <c r="C92" s="6"/>
      <c r="D92" s="6"/>
      <c r="E92" s="6"/>
      <c r="F92" s="8"/>
      <c r="G92" s="6"/>
      <c r="I92" s="6"/>
      <c r="K92" s="6"/>
      <c r="L92" s="6"/>
      <c r="M92" s="6"/>
      <c r="N92" s="8"/>
      <c r="P92" s="6"/>
      <c r="Q92" s="6"/>
      <c r="R92" s="6"/>
      <c r="S92" s="6"/>
      <c r="T92" s="6"/>
      <c r="U92" s="6"/>
      <c r="V92" s="6"/>
      <c r="W92" s="6"/>
      <c r="X92" s="6"/>
      <c r="Y92" s="6"/>
      <c r="Z92" s="6"/>
    </row>
    <row r="93" spans="1:26">
      <c r="A93" s="6"/>
      <c r="C93" s="6"/>
      <c r="D93" s="6"/>
      <c r="E93" s="6"/>
      <c r="F93" s="8"/>
      <c r="G93" s="6"/>
      <c r="I93" s="6"/>
      <c r="K93" s="6"/>
      <c r="L93" s="6"/>
      <c r="M93" s="6"/>
      <c r="N93" s="8"/>
      <c r="P93" s="6"/>
      <c r="Q93" s="6"/>
      <c r="R93" s="6"/>
      <c r="S93" s="6"/>
      <c r="T93" s="6"/>
      <c r="U93" s="6"/>
      <c r="V93" s="6"/>
      <c r="W93" s="6"/>
      <c r="X93" s="6"/>
      <c r="Y93" s="6"/>
      <c r="Z93" s="6"/>
    </row>
    <row r="94" spans="1:26">
      <c r="A94" s="6"/>
      <c r="C94" s="6"/>
      <c r="D94" s="6"/>
      <c r="E94" s="6"/>
      <c r="F94" s="8"/>
      <c r="G94" s="6"/>
      <c r="I94" s="6"/>
      <c r="K94" s="6"/>
      <c r="L94" s="6"/>
      <c r="M94" s="6"/>
      <c r="N94" s="8"/>
      <c r="P94" s="6"/>
      <c r="Q94" s="6"/>
      <c r="R94" s="6"/>
      <c r="S94" s="6"/>
      <c r="T94" s="6"/>
      <c r="U94" s="6"/>
      <c r="V94" s="6"/>
      <c r="W94" s="6"/>
      <c r="X94" s="6"/>
      <c r="Y94" s="6"/>
      <c r="Z94" s="6"/>
    </row>
    <row r="95" spans="1:26">
      <c r="A95" s="6"/>
      <c r="C95" s="6"/>
      <c r="D95" s="6"/>
      <c r="E95" s="6"/>
      <c r="F95" s="8"/>
      <c r="G95" s="6"/>
      <c r="I95" s="6"/>
      <c r="K95" s="6"/>
      <c r="L95" s="6"/>
      <c r="M95" s="6"/>
      <c r="N95" s="8"/>
      <c r="P95" s="6"/>
      <c r="Q95" s="6"/>
      <c r="R95" s="6"/>
      <c r="S95" s="6"/>
      <c r="T95" s="6"/>
      <c r="U95" s="6"/>
      <c r="V95" s="6"/>
      <c r="W95" s="6"/>
      <c r="X95" s="6"/>
      <c r="Y95" s="6"/>
      <c r="Z95" s="6"/>
    </row>
    <row r="96" spans="1:26">
      <c r="A96" s="6"/>
      <c r="C96" s="6"/>
      <c r="D96" s="6"/>
      <c r="E96" s="6"/>
      <c r="F96" s="8"/>
      <c r="G96" s="6"/>
      <c r="I96" s="6"/>
      <c r="K96" s="6"/>
      <c r="L96" s="6"/>
      <c r="M96" s="6"/>
      <c r="N96" s="8"/>
      <c r="P96" s="6"/>
      <c r="Q96" s="6"/>
      <c r="R96" s="6"/>
      <c r="S96" s="6"/>
      <c r="T96" s="6"/>
      <c r="U96" s="6"/>
      <c r="V96" s="6"/>
      <c r="W96" s="6"/>
      <c r="X96" s="6"/>
      <c r="Y96" s="6"/>
      <c r="Z96" s="6"/>
    </row>
    <row r="97" spans="1:26">
      <c r="A97" s="6"/>
      <c r="C97" s="6"/>
      <c r="D97" s="6"/>
      <c r="E97" s="6"/>
      <c r="F97" s="8"/>
      <c r="G97" s="6"/>
      <c r="I97" s="6"/>
      <c r="K97" s="6"/>
      <c r="L97" s="6"/>
      <c r="M97" s="6"/>
      <c r="N97" s="8"/>
      <c r="P97" s="6"/>
      <c r="Q97" s="6"/>
      <c r="R97" s="6"/>
      <c r="S97" s="6"/>
      <c r="T97" s="6"/>
      <c r="U97" s="6"/>
      <c r="V97" s="6"/>
      <c r="W97" s="6"/>
      <c r="X97" s="6"/>
      <c r="Y97" s="6"/>
      <c r="Z97" s="6"/>
    </row>
    <row r="98" spans="1:26">
      <c r="A98" s="6"/>
      <c r="C98" s="6"/>
      <c r="D98" s="6"/>
      <c r="E98" s="6"/>
      <c r="F98" s="8"/>
      <c r="G98" s="6"/>
      <c r="I98" s="6"/>
      <c r="K98" s="6"/>
      <c r="L98" s="6"/>
      <c r="M98" s="6"/>
      <c r="N98" s="8"/>
      <c r="P98" s="6"/>
      <c r="Q98" s="6"/>
      <c r="R98" s="6"/>
      <c r="S98" s="6"/>
      <c r="T98" s="6"/>
      <c r="U98" s="6"/>
      <c r="V98" s="6"/>
      <c r="W98" s="6"/>
      <c r="X98" s="6"/>
      <c r="Y98" s="6"/>
      <c r="Z98" s="6"/>
    </row>
    <row r="99" spans="1:26">
      <c r="A99" s="6"/>
      <c r="C99" s="6"/>
      <c r="D99" s="6"/>
      <c r="E99" s="6"/>
      <c r="F99" s="8"/>
      <c r="G99" s="6"/>
      <c r="I99" s="6"/>
      <c r="K99" s="6"/>
      <c r="L99" s="6"/>
      <c r="M99" s="6"/>
      <c r="N99" s="8"/>
      <c r="P99" s="6"/>
      <c r="Q99" s="6"/>
      <c r="R99" s="6"/>
      <c r="S99" s="6"/>
      <c r="T99" s="6"/>
      <c r="U99" s="6"/>
      <c r="V99" s="6"/>
      <c r="W99" s="6"/>
      <c r="X99" s="6"/>
      <c r="Y99" s="6"/>
      <c r="Z99" s="6"/>
    </row>
    <row r="100" spans="1:26">
      <c r="A100" s="6"/>
      <c r="C100" s="6"/>
      <c r="D100" s="6"/>
      <c r="E100" s="6"/>
      <c r="F100" s="8"/>
      <c r="G100" s="6"/>
      <c r="I100" s="6"/>
      <c r="K100" s="6"/>
      <c r="L100" s="6"/>
      <c r="M100" s="6"/>
      <c r="N100" s="8"/>
      <c r="P100" s="6"/>
      <c r="Q100" s="6"/>
      <c r="R100" s="6"/>
      <c r="S100" s="6"/>
      <c r="T100" s="6"/>
      <c r="U100" s="6"/>
      <c r="V100" s="6"/>
      <c r="W100" s="6"/>
      <c r="X100" s="6"/>
      <c r="Y100" s="6"/>
      <c r="Z100" s="6"/>
    </row>
    <row r="101" spans="1:26">
      <c r="A101" s="6"/>
      <c r="C101" s="6"/>
      <c r="D101" s="6"/>
      <c r="E101" s="6"/>
      <c r="F101" s="8"/>
      <c r="G101" s="6"/>
      <c r="I101" s="6"/>
      <c r="K101" s="6"/>
      <c r="L101" s="6"/>
      <c r="M101" s="6"/>
      <c r="N101" s="8"/>
      <c r="P101" s="6"/>
      <c r="Q101" s="6"/>
      <c r="R101" s="6"/>
      <c r="S101" s="6"/>
      <c r="T101" s="6"/>
      <c r="U101" s="6"/>
      <c r="V101" s="6"/>
      <c r="W101" s="6"/>
      <c r="X101" s="6"/>
      <c r="Y101" s="6"/>
      <c r="Z101" s="6"/>
    </row>
    <row r="102" spans="1:26">
      <c r="A102" s="6"/>
      <c r="C102" s="6"/>
      <c r="D102" s="6"/>
      <c r="E102" s="6"/>
      <c r="F102" s="8"/>
      <c r="G102" s="6"/>
      <c r="I102" s="6"/>
      <c r="K102" s="6"/>
      <c r="L102" s="6"/>
      <c r="M102" s="6"/>
      <c r="N102" s="8"/>
      <c r="P102" s="6"/>
      <c r="Q102" s="6"/>
      <c r="R102" s="6"/>
      <c r="S102" s="6"/>
      <c r="T102" s="6"/>
      <c r="U102" s="6"/>
      <c r="V102" s="6"/>
      <c r="W102" s="6"/>
      <c r="X102" s="6"/>
      <c r="Y102" s="6"/>
      <c r="Z102" s="6"/>
    </row>
    <row r="103" spans="1:26">
      <c r="A103" s="6"/>
      <c r="C103" s="6"/>
      <c r="D103" s="6"/>
      <c r="E103" s="6"/>
      <c r="F103" s="8"/>
      <c r="G103" s="6"/>
      <c r="I103" s="6"/>
      <c r="K103" s="6"/>
      <c r="L103" s="6"/>
      <c r="M103" s="6"/>
      <c r="N103" s="8"/>
      <c r="P103" s="6"/>
      <c r="Q103" s="6"/>
      <c r="R103" s="6"/>
      <c r="S103" s="6"/>
      <c r="T103" s="6"/>
      <c r="U103" s="6"/>
      <c r="V103" s="6"/>
      <c r="W103" s="6"/>
      <c r="X103" s="6"/>
      <c r="Y103" s="6"/>
      <c r="Z103" s="6"/>
    </row>
    <row r="104" spans="1:26">
      <c r="A104" s="6"/>
      <c r="C104" s="6"/>
      <c r="D104" s="6"/>
      <c r="E104" s="6"/>
      <c r="F104" s="8"/>
      <c r="G104" s="6"/>
      <c r="I104" s="6"/>
      <c r="K104" s="6"/>
      <c r="L104" s="6"/>
      <c r="M104" s="6"/>
      <c r="N104" s="8"/>
      <c r="P104" s="6"/>
      <c r="Q104" s="6"/>
      <c r="R104" s="6"/>
      <c r="S104" s="6"/>
      <c r="T104" s="6"/>
      <c r="U104" s="6"/>
      <c r="V104" s="6"/>
      <c r="W104" s="6"/>
      <c r="X104" s="6"/>
      <c r="Y104" s="6"/>
      <c r="Z104" s="6"/>
    </row>
    <row r="105" spans="1:26">
      <c r="A105" s="6"/>
      <c r="C105" s="6"/>
      <c r="D105" s="6"/>
      <c r="E105" s="6"/>
      <c r="F105" s="8"/>
      <c r="G105" s="6"/>
      <c r="I105" s="6"/>
      <c r="K105" s="6"/>
      <c r="L105" s="6"/>
      <c r="M105" s="6"/>
      <c r="N105" s="8"/>
      <c r="P105" s="6"/>
      <c r="Q105" s="6"/>
      <c r="R105" s="6"/>
      <c r="S105" s="6"/>
      <c r="T105" s="6"/>
      <c r="U105" s="6"/>
      <c r="V105" s="6"/>
      <c r="W105" s="6"/>
      <c r="X105" s="6"/>
      <c r="Y105" s="6"/>
      <c r="Z105" s="6"/>
    </row>
    <row r="106" spans="1:26">
      <c r="A106" s="6"/>
      <c r="C106" s="6"/>
      <c r="D106" s="6"/>
      <c r="E106" s="6"/>
      <c r="F106" s="8"/>
      <c r="G106" s="6"/>
      <c r="I106" s="6"/>
      <c r="K106" s="6"/>
      <c r="L106" s="6"/>
      <c r="M106" s="6"/>
      <c r="N106" s="8"/>
      <c r="P106" s="6"/>
      <c r="Q106" s="6"/>
      <c r="R106" s="6"/>
      <c r="S106" s="6"/>
      <c r="T106" s="6"/>
      <c r="U106" s="6"/>
      <c r="V106" s="6"/>
      <c r="W106" s="6"/>
      <c r="X106" s="6"/>
      <c r="Y106" s="6"/>
      <c r="Z106" s="6"/>
    </row>
    <row r="107" spans="1:26">
      <c r="A107" s="6"/>
      <c r="C107" s="6"/>
      <c r="D107" s="6"/>
      <c r="E107" s="6"/>
      <c r="F107" s="8"/>
      <c r="G107" s="6"/>
      <c r="I107" s="6"/>
      <c r="K107" s="6"/>
      <c r="L107" s="6"/>
      <c r="M107" s="6"/>
      <c r="N107" s="8"/>
      <c r="P107" s="6"/>
      <c r="Q107" s="6"/>
      <c r="R107" s="6"/>
      <c r="S107" s="6"/>
      <c r="T107" s="6"/>
      <c r="U107" s="6"/>
      <c r="V107" s="6"/>
      <c r="W107" s="6"/>
      <c r="X107" s="6"/>
      <c r="Y107" s="6"/>
      <c r="Z107" s="6"/>
    </row>
    <row r="108" spans="1:26">
      <c r="A108" s="6"/>
      <c r="C108" s="6"/>
      <c r="D108" s="6"/>
      <c r="E108" s="6"/>
      <c r="F108" s="8"/>
      <c r="G108" s="6"/>
      <c r="I108" s="6"/>
      <c r="K108" s="6"/>
      <c r="L108" s="6"/>
      <c r="M108" s="6"/>
      <c r="N108" s="8"/>
      <c r="P108" s="6"/>
      <c r="Q108" s="6"/>
      <c r="R108" s="6"/>
      <c r="S108" s="6"/>
      <c r="T108" s="6"/>
      <c r="U108" s="6"/>
      <c r="V108" s="6"/>
      <c r="W108" s="6"/>
      <c r="X108" s="6"/>
      <c r="Y108" s="6"/>
      <c r="Z108" s="6"/>
    </row>
    <row r="109" spans="1:26">
      <c r="A109" s="6"/>
      <c r="C109" s="6"/>
      <c r="D109" s="6"/>
      <c r="E109" s="6"/>
      <c r="F109" s="8"/>
      <c r="G109" s="6"/>
      <c r="I109" s="6"/>
      <c r="K109" s="6"/>
      <c r="L109" s="6"/>
      <c r="M109" s="6"/>
      <c r="N109" s="8"/>
      <c r="P109" s="6"/>
      <c r="Q109" s="6"/>
      <c r="R109" s="6"/>
      <c r="S109" s="6"/>
      <c r="T109" s="6"/>
      <c r="U109" s="6"/>
      <c r="V109" s="6"/>
      <c r="W109" s="6"/>
      <c r="X109" s="6"/>
      <c r="Y109" s="6"/>
      <c r="Z109" s="6"/>
    </row>
    <row r="110" spans="1:26">
      <c r="A110" s="6"/>
      <c r="C110" s="6"/>
      <c r="D110" s="6"/>
      <c r="E110" s="6"/>
      <c r="F110" s="8"/>
      <c r="G110" s="6"/>
      <c r="I110" s="6"/>
      <c r="K110" s="6"/>
      <c r="L110" s="6"/>
      <c r="M110" s="6"/>
      <c r="N110" s="8"/>
      <c r="P110" s="6"/>
      <c r="Q110" s="6"/>
      <c r="R110" s="6"/>
      <c r="S110" s="6"/>
      <c r="T110" s="6"/>
      <c r="U110" s="6"/>
      <c r="V110" s="6"/>
      <c r="W110" s="6"/>
      <c r="X110" s="6"/>
      <c r="Y110" s="6"/>
      <c r="Z110" s="6"/>
    </row>
    <row r="111" spans="1:26">
      <c r="A111" s="6"/>
      <c r="C111" s="6"/>
      <c r="D111" s="6"/>
      <c r="E111" s="6"/>
      <c r="F111" s="8"/>
      <c r="G111" s="6"/>
      <c r="I111" s="6"/>
      <c r="K111" s="6"/>
      <c r="L111" s="6"/>
      <c r="M111" s="6"/>
      <c r="N111" s="8"/>
      <c r="P111" s="6"/>
      <c r="Q111" s="6"/>
      <c r="R111" s="6"/>
      <c r="S111" s="6"/>
      <c r="T111" s="6"/>
      <c r="U111" s="6"/>
      <c r="V111" s="6"/>
      <c r="W111" s="6"/>
      <c r="X111" s="6"/>
      <c r="Y111" s="6"/>
      <c r="Z111" s="6"/>
    </row>
    <row r="112" spans="1:26">
      <c r="A112" s="6"/>
      <c r="C112" s="6"/>
      <c r="D112" s="6"/>
      <c r="E112" s="6"/>
      <c r="F112" s="8"/>
      <c r="G112" s="6"/>
      <c r="I112" s="6"/>
      <c r="K112" s="6"/>
      <c r="L112" s="6"/>
      <c r="M112" s="6"/>
      <c r="N112" s="8"/>
      <c r="P112" s="6"/>
      <c r="Q112" s="6"/>
      <c r="R112" s="6"/>
      <c r="S112" s="6"/>
      <c r="T112" s="6"/>
      <c r="U112" s="6"/>
      <c r="V112" s="6"/>
      <c r="W112" s="6"/>
      <c r="X112" s="6"/>
      <c r="Y112" s="6"/>
      <c r="Z112" s="6"/>
    </row>
    <row r="113" spans="1:26">
      <c r="A113" s="6"/>
      <c r="C113" s="6"/>
      <c r="D113" s="6"/>
      <c r="E113" s="6"/>
      <c r="F113" s="8"/>
      <c r="G113" s="6"/>
      <c r="I113" s="6"/>
      <c r="K113" s="6"/>
      <c r="L113" s="6"/>
      <c r="M113" s="6"/>
      <c r="N113" s="8"/>
      <c r="P113" s="6"/>
      <c r="Q113" s="6"/>
      <c r="R113" s="6"/>
      <c r="S113" s="6"/>
      <c r="T113" s="6"/>
      <c r="U113" s="6"/>
      <c r="V113" s="6"/>
      <c r="W113" s="6"/>
      <c r="X113" s="6"/>
      <c r="Y113" s="6"/>
      <c r="Z113" s="6"/>
    </row>
    <row r="114" spans="1:26">
      <c r="A114" s="6"/>
      <c r="C114" s="6"/>
      <c r="D114" s="6"/>
      <c r="E114" s="6"/>
      <c r="F114" s="8"/>
      <c r="G114" s="6"/>
      <c r="I114" s="6"/>
      <c r="K114" s="6"/>
      <c r="L114" s="6"/>
      <c r="M114" s="6"/>
      <c r="N114" s="8"/>
      <c r="P114" s="6"/>
      <c r="Q114" s="6"/>
      <c r="R114" s="6"/>
      <c r="S114" s="6"/>
      <c r="T114" s="6"/>
      <c r="U114" s="6"/>
      <c r="V114" s="6"/>
      <c r="W114" s="6"/>
      <c r="X114" s="6"/>
      <c r="Y114" s="6"/>
      <c r="Z114" s="6"/>
    </row>
    <row r="115" spans="1:26">
      <c r="A115" s="6"/>
      <c r="C115" s="6"/>
      <c r="D115" s="6"/>
      <c r="E115" s="6"/>
      <c r="F115" s="8"/>
      <c r="G115" s="6"/>
      <c r="I115" s="6"/>
      <c r="K115" s="6"/>
      <c r="L115" s="6"/>
      <c r="M115" s="6"/>
      <c r="N115" s="8"/>
      <c r="P115" s="6"/>
      <c r="Q115" s="6"/>
      <c r="R115" s="6"/>
      <c r="S115" s="6"/>
      <c r="T115" s="6"/>
      <c r="U115" s="6"/>
      <c r="V115" s="6"/>
      <c r="W115" s="6"/>
      <c r="X115" s="6"/>
      <c r="Y115" s="6"/>
      <c r="Z115" s="6"/>
    </row>
    <row r="116" spans="1:26">
      <c r="A116" s="6"/>
      <c r="C116" s="6"/>
      <c r="D116" s="6"/>
      <c r="E116" s="6"/>
      <c r="F116" s="8"/>
      <c r="G116" s="6"/>
      <c r="I116" s="6"/>
      <c r="K116" s="6"/>
      <c r="L116" s="6"/>
      <c r="M116" s="6"/>
      <c r="N116" s="8"/>
      <c r="P116" s="6"/>
      <c r="Q116" s="6"/>
      <c r="R116" s="6"/>
      <c r="S116" s="6"/>
      <c r="T116" s="6"/>
      <c r="U116" s="6"/>
      <c r="V116" s="6"/>
      <c r="W116" s="6"/>
      <c r="X116" s="6"/>
      <c r="Y116" s="6"/>
      <c r="Z116" s="6"/>
    </row>
    <row r="117" spans="1:26">
      <c r="A117" s="6"/>
      <c r="C117" s="6"/>
      <c r="D117" s="6"/>
      <c r="E117" s="6"/>
      <c r="F117" s="8"/>
      <c r="G117" s="6"/>
      <c r="I117" s="6"/>
      <c r="K117" s="6"/>
      <c r="L117" s="6"/>
      <c r="M117" s="6"/>
      <c r="N117" s="8"/>
      <c r="P117" s="6"/>
      <c r="Q117" s="6"/>
      <c r="R117" s="6"/>
      <c r="S117" s="6"/>
      <c r="T117" s="6"/>
      <c r="U117" s="6"/>
      <c r="V117" s="6"/>
      <c r="W117" s="6"/>
      <c r="X117" s="6"/>
      <c r="Y117" s="6"/>
      <c r="Z117" s="6"/>
    </row>
    <row r="118" spans="1:26">
      <c r="A118" s="6"/>
      <c r="C118" s="6"/>
      <c r="D118" s="6"/>
      <c r="E118" s="6"/>
      <c r="F118" s="8"/>
      <c r="G118" s="6"/>
      <c r="I118" s="6"/>
      <c r="K118" s="6"/>
      <c r="L118" s="6"/>
      <c r="M118" s="6"/>
      <c r="N118" s="8"/>
      <c r="P118" s="6"/>
      <c r="Q118" s="6"/>
      <c r="R118" s="6"/>
      <c r="S118" s="6"/>
      <c r="T118" s="6"/>
      <c r="U118" s="6"/>
      <c r="V118" s="6"/>
      <c r="W118" s="6"/>
      <c r="X118" s="6"/>
      <c r="Y118" s="6"/>
      <c r="Z118" s="6"/>
    </row>
    <row r="119" spans="1:26">
      <c r="A119" s="6"/>
      <c r="C119" s="6"/>
      <c r="D119" s="6"/>
      <c r="E119" s="6"/>
      <c r="F119" s="8"/>
      <c r="G119" s="6"/>
      <c r="I119" s="6"/>
      <c r="K119" s="6"/>
      <c r="L119" s="6"/>
      <c r="M119" s="6"/>
      <c r="N119" s="8"/>
      <c r="P119" s="6"/>
      <c r="Q119" s="6"/>
      <c r="R119" s="6"/>
      <c r="S119" s="6"/>
      <c r="T119" s="6"/>
      <c r="U119" s="6"/>
      <c r="V119" s="6"/>
      <c r="W119" s="6"/>
      <c r="X119" s="6"/>
      <c r="Y119" s="6"/>
      <c r="Z119" s="6"/>
    </row>
    <row r="120" spans="1:26">
      <c r="A120" s="6"/>
      <c r="C120" s="6"/>
      <c r="D120" s="6"/>
      <c r="E120" s="6"/>
      <c r="F120" s="8"/>
      <c r="G120" s="6"/>
      <c r="I120" s="6"/>
      <c r="K120" s="6"/>
      <c r="L120" s="6"/>
      <c r="M120" s="6"/>
      <c r="N120" s="8"/>
      <c r="P120" s="6"/>
      <c r="Q120" s="6"/>
      <c r="R120" s="6"/>
      <c r="S120" s="6"/>
      <c r="T120" s="6"/>
      <c r="U120" s="6"/>
      <c r="V120" s="6"/>
      <c r="W120" s="6"/>
      <c r="X120" s="6"/>
      <c r="Y120" s="6"/>
      <c r="Z120" s="6"/>
    </row>
    <row r="121" spans="1:26">
      <c r="A121" s="6"/>
      <c r="C121" s="6"/>
      <c r="D121" s="6"/>
      <c r="E121" s="6"/>
      <c r="F121" s="8"/>
      <c r="G121" s="6"/>
      <c r="I121" s="6"/>
      <c r="K121" s="6"/>
      <c r="L121" s="6"/>
      <c r="M121" s="6"/>
      <c r="N121" s="8"/>
      <c r="P121" s="6"/>
      <c r="Q121" s="6"/>
      <c r="R121" s="6"/>
      <c r="S121" s="6"/>
      <c r="T121" s="6"/>
      <c r="U121" s="6"/>
      <c r="V121" s="6"/>
      <c r="W121" s="6"/>
      <c r="X121" s="6"/>
      <c r="Y121" s="6"/>
      <c r="Z121" s="6"/>
    </row>
    <row r="122" spans="1:26">
      <c r="A122" s="6"/>
      <c r="C122" s="6"/>
      <c r="D122" s="6"/>
      <c r="E122" s="6"/>
      <c r="F122" s="8"/>
      <c r="G122" s="6"/>
      <c r="I122" s="6"/>
      <c r="K122" s="6"/>
      <c r="L122" s="6"/>
      <c r="M122" s="6"/>
      <c r="N122" s="8"/>
      <c r="P122" s="6"/>
      <c r="Q122" s="6"/>
      <c r="R122" s="6"/>
      <c r="S122" s="6"/>
      <c r="T122" s="6"/>
      <c r="U122" s="6"/>
      <c r="V122" s="6"/>
      <c r="W122" s="6"/>
      <c r="X122" s="6"/>
      <c r="Y122" s="6"/>
      <c r="Z122" s="6"/>
    </row>
    <row r="123" spans="1:26">
      <c r="A123" s="6"/>
      <c r="C123" s="6"/>
      <c r="D123" s="6"/>
      <c r="E123" s="6"/>
      <c r="F123" s="8"/>
      <c r="G123" s="6"/>
      <c r="I123" s="6"/>
      <c r="K123" s="6"/>
      <c r="L123" s="6"/>
      <c r="M123" s="6"/>
      <c r="N123" s="8"/>
      <c r="P123" s="6"/>
      <c r="Q123" s="6"/>
      <c r="R123" s="6"/>
      <c r="S123" s="6"/>
      <c r="T123" s="6"/>
      <c r="U123" s="6"/>
      <c r="V123" s="6"/>
      <c r="W123" s="6"/>
      <c r="X123" s="6"/>
      <c r="Y123" s="6"/>
      <c r="Z123" s="6"/>
    </row>
    <row r="124" spans="1:26">
      <c r="A124" s="6"/>
      <c r="C124" s="6"/>
      <c r="D124" s="6"/>
      <c r="E124" s="6"/>
      <c r="F124" s="8"/>
      <c r="G124" s="6"/>
      <c r="I124" s="6"/>
      <c r="K124" s="6"/>
      <c r="L124" s="6"/>
      <c r="M124" s="6"/>
      <c r="N124" s="8"/>
      <c r="P124" s="6"/>
      <c r="Q124" s="6"/>
      <c r="R124" s="6"/>
      <c r="S124" s="6"/>
      <c r="T124" s="6"/>
      <c r="U124" s="6"/>
      <c r="V124" s="6"/>
      <c r="W124" s="6"/>
      <c r="X124" s="6"/>
      <c r="Y124" s="6"/>
      <c r="Z124" s="6"/>
    </row>
    <row r="125" spans="1:26">
      <c r="A125" s="6"/>
      <c r="C125" s="6"/>
      <c r="D125" s="6"/>
      <c r="E125" s="6"/>
      <c r="F125" s="8"/>
      <c r="G125" s="6"/>
      <c r="I125" s="6"/>
      <c r="K125" s="6"/>
      <c r="L125" s="6"/>
      <c r="M125" s="6"/>
      <c r="N125" s="8"/>
      <c r="P125" s="6"/>
      <c r="Q125" s="6"/>
      <c r="R125" s="6"/>
      <c r="S125" s="6"/>
      <c r="T125" s="6"/>
      <c r="U125" s="6"/>
      <c r="V125" s="6"/>
      <c r="W125" s="6"/>
      <c r="X125" s="6"/>
      <c r="Y125" s="6"/>
      <c r="Z125" s="6"/>
    </row>
    <row r="126" spans="1:26">
      <c r="A126" s="6"/>
      <c r="C126" s="6"/>
      <c r="D126" s="6"/>
      <c r="E126" s="6"/>
      <c r="F126" s="8"/>
      <c r="G126" s="6"/>
      <c r="I126" s="6"/>
      <c r="K126" s="6"/>
      <c r="L126" s="6"/>
      <c r="M126" s="6"/>
      <c r="N126" s="8"/>
      <c r="P126" s="6"/>
      <c r="Q126" s="6"/>
      <c r="R126" s="6"/>
      <c r="S126" s="6"/>
      <c r="T126" s="6"/>
      <c r="U126" s="6"/>
      <c r="V126" s="6"/>
      <c r="W126" s="6"/>
      <c r="X126" s="6"/>
      <c r="Y126" s="6"/>
      <c r="Z126" s="6"/>
    </row>
    <row r="127" spans="1:26">
      <c r="A127" s="6"/>
      <c r="C127" s="6"/>
      <c r="D127" s="6"/>
      <c r="E127" s="6"/>
      <c r="F127" s="8"/>
      <c r="G127" s="6"/>
      <c r="I127" s="6"/>
      <c r="K127" s="6"/>
      <c r="L127" s="6"/>
      <c r="M127" s="6"/>
      <c r="N127" s="8"/>
      <c r="P127" s="6"/>
      <c r="Q127" s="6"/>
      <c r="R127" s="6"/>
      <c r="S127" s="6"/>
      <c r="T127" s="6"/>
      <c r="U127" s="6"/>
      <c r="V127" s="6"/>
      <c r="W127" s="6"/>
      <c r="X127" s="6"/>
      <c r="Y127" s="6"/>
      <c r="Z127" s="6"/>
    </row>
    <row r="128" spans="1:26">
      <c r="A128" s="6"/>
      <c r="C128" s="6"/>
      <c r="D128" s="6"/>
      <c r="E128" s="6"/>
      <c r="F128" s="8"/>
      <c r="G128" s="6"/>
      <c r="I128" s="6"/>
      <c r="K128" s="6"/>
      <c r="L128" s="6"/>
      <c r="M128" s="6"/>
      <c r="N128" s="8"/>
      <c r="P128" s="6"/>
      <c r="Q128" s="6"/>
      <c r="R128" s="6"/>
      <c r="S128" s="6"/>
      <c r="T128" s="6"/>
      <c r="U128" s="6"/>
      <c r="V128" s="6"/>
      <c r="W128" s="6"/>
      <c r="X128" s="6"/>
      <c r="Y128" s="6"/>
      <c r="Z128" s="6"/>
    </row>
    <row r="129" spans="1:26">
      <c r="A129" s="6"/>
      <c r="C129" s="6"/>
      <c r="D129" s="6"/>
      <c r="E129" s="6"/>
      <c r="F129" s="8"/>
      <c r="G129" s="6"/>
      <c r="I129" s="6"/>
      <c r="K129" s="6"/>
      <c r="L129" s="6"/>
      <c r="M129" s="6"/>
      <c r="N129" s="8"/>
      <c r="P129" s="6"/>
      <c r="Q129" s="6"/>
      <c r="R129" s="6"/>
      <c r="S129" s="6"/>
      <c r="T129" s="6"/>
      <c r="U129" s="6"/>
      <c r="V129" s="6"/>
      <c r="W129" s="6"/>
      <c r="X129" s="6"/>
      <c r="Y129" s="6"/>
      <c r="Z129" s="6"/>
    </row>
    <row r="130" spans="1:26">
      <c r="A130" s="6"/>
      <c r="C130" s="6"/>
      <c r="D130" s="6"/>
      <c r="E130" s="6"/>
      <c r="F130" s="8"/>
      <c r="G130" s="6"/>
      <c r="I130" s="6"/>
      <c r="K130" s="6"/>
      <c r="L130" s="6"/>
      <c r="M130" s="6"/>
      <c r="N130" s="8"/>
      <c r="P130" s="6"/>
      <c r="Q130" s="6"/>
      <c r="R130" s="6"/>
      <c r="S130" s="6"/>
      <c r="T130" s="6"/>
      <c r="U130" s="6"/>
      <c r="V130" s="6"/>
      <c r="W130" s="6"/>
      <c r="X130" s="6"/>
      <c r="Y130" s="6"/>
      <c r="Z130" s="6"/>
    </row>
    <row r="131" spans="1:26">
      <c r="A131" s="6"/>
      <c r="C131" s="6"/>
      <c r="D131" s="6"/>
      <c r="E131" s="6"/>
      <c r="F131" s="8"/>
      <c r="G131" s="6"/>
      <c r="I131" s="6"/>
      <c r="K131" s="6"/>
      <c r="L131" s="6"/>
      <c r="M131" s="6"/>
      <c r="N131" s="8"/>
      <c r="P131" s="6"/>
      <c r="Q131" s="6"/>
      <c r="R131" s="6"/>
      <c r="S131" s="6"/>
      <c r="T131" s="6"/>
      <c r="U131" s="6"/>
      <c r="V131" s="6"/>
      <c r="W131" s="6"/>
      <c r="X131" s="6"/>
      <c r="Y131" s="6"/>
      <c r="Z131" s="6"/>
    </row>
    <row r="132" spans="1:26">
      <c r="A132" s="6"/>
      <c r="C132" s="6"/>
      <c r="D132" s="6"/>
      <c r="E132" s="6"/>
      <c r="F132" s="8"/>
      <c r="G132" s="6"/>
      <c r="I132" s="6"/>
      <c r="K132" s="6"/>
      <c r="L132" s="6"/>
      <c r="M132" s="6"/>
      <c r="N132" s="8"/>
      <c r="P132" s="6"/>
      <c r="Q132" s="6"/>
      <c r="R132" s="6"/>
      <c r="S132" s="6"/>
      <c r="T132" s="6"/>
      <c r="U132" s="6"/>
      <c r="V132" s="6"/>
      <c r="W132" s="6"/>
      <c r="X132" s="6"/>
      <c r="Y132" s="6"/>
      <c r="Z132" s="6"/>
    </row>
    <row r="133" spans="1:26">
      <c r="A133" s="6"/>
      <c r="C133" s="6"/>
      <c r="D133" s="6"/>
      <c r="E133" s="6"/>
      <c r="F133" s="8"/>
      <c r="G133" s="6"/>
      <c r="I133" s="6"/>
      <c r="K133" s="6"/>
      <c r="L133" s="6"/>
      <c r="M133" s="6"/>
      <c r="N133" s="8"/>
      <c r="P133" s="6"/>
      <c r="Q133" s="6"/>
      <c r="R133" s="6"/>
      <c r="S133" s="6"/>
      <c r="T133" s="6"/>
      <c r="U133" s="6"/>
      <c r="V133" s="6"/>
      <c r="W133" s="6"/>
      <c r="X133" s="6"/>
      <c r="Y133" s="6"/>
      <c r="Z133" s="6"/>
    </row>
    <row r="134" spans="1:26">
      <c r="A134" s="6"/>
      <c r="C134" s="6"/>
      <c r="D134" s="6"/>
      <c r="E134" s="6"/>
      <c r="F134" s="8"/>
      <c r="G134" s="6"/>
      <c r="I134" s="6"/>
      <c r="K134" s="6"/>
      <c r="L134" s="6"/>
      <c r="M134" s="6"/>
      <c r="N134" s="8"/>
      <c r="P134" s="6"/>
      <c r="Q134" s="6"/>
      <c r="R134" s="6"/>
      <c r="S134" s="6"/>
      <c r="T134" s="6"/>
      <c r="U134" s="6"/>
      <c r="V134" s="6"/>
      <c r="W134" s="6"/>
      <c r="X134" s="6"/>
      <c r="Y134" s="6"/>
      <c r="Z134" s="6"/>
    </row>
    <row r="135" spans="1:26">
      <c r="A135" s="6"/>
      <c r="C135" s="6"/>
      <c r="D135" s="6"/>
      <c r="E135" s="6"/>
      <c r="F135" s="8"/>
      <c r="G135" s="6"/>
      <c r="I135" s="6"/>
      <c r="K135" s="6"/>
      <c r="L135" s="6"/>
      <c r="M135" s="6"/>
      <c r="N135" s="8"/>
      <c r="P135" s="6"/>
      <c r="Q135" s="6"/>
      <c r="R135" s="6"/>
      <c r="S135" s="6"/>
      <c r="T135" s="6"/>
      <c r="U135" s="6"/>
      <c r="V135" s="6"/>
      <c r="W135" s="6"/>
      <c r="X135" s="6"/>
      <c r="Y135" s="6"/>
      <c r="Z135" s="6"/>
    </row>
    <row r="136" spans="1:26">
      <c r="A136" s="6"/>
      <c r="C136" s="6"/>
      <c r="D136" s="6"/>
      <c r="E136" s="6"/>
      <c r="F136" s="8"/>
      <c r="G136" s="6"/>
      <c r="I136" s="6"/>
      <c r="K136" s="6"/>
      <c r="L136" s="6"/>
      <c r="M136" s="6"/>
      <c r="N136" s="8"/>
      <c r="P136" s="6"/>
      <c r="Q136" s="6"/>
      <c r="R136" s="6"/>
      <c r="S136" s="6"/>
      <c r="T136" s="6"/>
      <c r="U136" s="6"/>
      <c r="V136" s="6"/>
      <c r="W136" s="6"/>
      <c r="X136" s="6"/>
      <c r="Y136" s="6"/>
      <c r="Z136" s="6"/>
    </row>
    <row r="137" spans="1:26">
      <c r="A137" s="6"/>
      <c r="C137" s="6"/>
      <c r="D137" s="6"/>
      <c r="E137" s="6"/>
      <c r="F137" s="8"/>
      <c r="G137" s="6"/>
      <c r="I137" s="6"/>
      <c r="K137" s="6"/>
      <c r="L137" s="6"/>
      <c r="M137" s="6"/>
      <c r="N137" s="8"/>
      <c r="P137" s="6"/>
      <c r="Q137" s="6"/>
      <c r="R137" s="6"/>
      <c r="S137" s="6"/>
      <c r="T137" s="6"/>
      <c r="U137" s="6"/>
      <c r="V137" s="6"/>
      <c r="W137" s="6"/>
      <c r="X137" s="6"/>
      <c r="Y137" s="6"/>
      <c r="Z137" s="6"/>
    </row>
    <row r="138" spans="1:26">
      <c r="A138" s="6"/>
      <c r="C138" s="6"/>
      <c r="D138" s="6"/>
      <c r="E138" s="6"/>
      <c r="F138" s="8"/>
      <c r="G138" s="6"/>
      <c r="I138" s="6"/>
      <c r="K138" s="6"/>
      <c r="L138" s="6"/>
      <c r="M138" s="6"/>
      <c r="N138" s="8"/>
      <c r="P138" s="6"/>
      <c r="Q138" s="6"/>
      <c r="R138" s="6"/>
      <c r="S138" s="6"/>
      <c r="T138" s="6"/>
      <c r="U138" s="6"/>
      <c r="V138" s="6"/>
      <c r="W138" s="6"/>
      <c r="X138" s="6"/>
      <c r="Y138" s="6"/>
      <c r="Z138" s="6"/>
    </row>
    <row r="139" spans="1:26">
      <c r="A139" s="6"/>
      <c r="C139" s="6"/>
      <c r="D139" s="6"/>
      <c r="E139" s="6"/>
      <c r="F139" s="8"/>
      <c r="G139" s="6"/>
      <c r="I139" s="6"/>
      <c r="K139" s="6"/>
      <c r="L139" s="6"/>
      <c r="M139" s="6"/>
      <c r="N139" s="8"/>
      <c r="P139" s="6"/>
      <c r="Q139" s="6"/>
      <c r="R139" s="6"/>
      <c r="S139" s="6"/>
      <c r="T139" s="6"/>
      <c r="U139" s="6"/>
      <c r="V139" s="6"/>
      <c r="W139" s="6"/>
      <c r="X139" s="6"/>
      <c r="Y139" s="6"/>
      <c r="Z139" s="6"/>
    </row>
    <row r="140" spans="1:26">
      <c r="A140" s="6"/>
      <c r="C140" s="6"/>
      <c r="D140" s="6"/>
      <c r="E140" s="6"/>
      <c r="F140" s="8"/>
      <c r="G140" s="6"/>
      <c r="I140" s="6"/>
      <c r="K140" s="6"/>
      <c r="L140" s="6"/>
      <c r="M140" s="6"/>
      <c r="N140" s="8"/>
      <c r="P140" s="6"/>
      <c r="Q140" s="6"/>
      <c r="R140" s="6"/>
      <c r="S140" s="6"/>
      <c r="T140" s="6"/>
      <c r="U140" s="6"/>
      <c r="V140" s="6"/>
      <c r="W140" s="6"/>
      <c r="X140" s="6"/>
      <c r="Y140" s="6"/>
      <c r="Z140" s="6"/>
    </row>
    <row r="141" spans="1:26">
      <c r="A141" s="6"/>
      <c r="C141" s="6"/>
      <c r="D141" s="6"/>
      <c r="E141" s="6"/>
      <c r="F141" s="8"/>
      <c r="G141" s="6"/>
      <c r="I141" s="6"/>
      <c r="K141" s="6"/>
      <c r="L141" s="6"/>
      <c r="M141" s="6"/>
      <c r="N141" s="8"/>
      <c r="P141" s="6"/>
      <c r="Q141" s="6"/>
      <c r="R141" s="6"/>
      <c r="S141" s="6"/>
      <c r="T141" s="6"/>
      <c r="U141" s="6"/>
      <c r="V141" s="6"/>
      <c r="W141" s="6"/>
      <c r="X141" s="6"/>
      <c r="Y141" s="6"/>
      <c r="Z141" s="6"/>
    </row>
    <row r="142" spans="1:26">
      <c r="A142" s="6"/>
      <c r="C142" s="6"/>
      <c r="D142" s="6"/>
      <c r="E142" s="6"/>
      <c r="F142" s="8"/>
      <c r="G142" s="6"/>
      <c r="I142" s="6"/>
      <c r="K142" s="6"/>
      <c r="L142" s="6"/>
      <c r="M142" s="6"/>
      <c r="N142" s="8"/>
      <c r="P142" s="6"/>
      <c r="Q142" s="6"/>
      <c r="R142" s="6"/>
      <c r="S142" s="6"/>
      <c r="T142" s="6"/>
      <c r="U142" s="6"/>
      <c r="V142" s="6"/>
      <c r="W142" s="6"/>
      <c r="X142" s="6"/>
      <c r="Y142" s="6"/>
      <c r="Z142" s="6"/>
    </row>
    <row r="143" spans="1:26">
      <c r="A143" s="6"/>
      <c r="C143" s="6"/>
      <c r="D143" s="6"/>
      <c r="E143" s="6"/>
      <c r="F143" s="8"/>
      <c r="G143" s="6"/>
      <c r="I143" s="6"/>
      <c r="K143" s="6"/>
      <c r="L143" s="6"/>
      <c r="M143" s="6"/>
      <c r="N143" s="8"/>
      <c r="P143" s="6"/>
      <c r="Q143" s="6"/>
      <c r="R143" s="6"/>
      <c r="S143" s="6"/>
      <c r="T143" s="6"/>
      <c r="U143" s="6"/>
      <c r="V143" s="6"/>
      <c r="W143" s="6"/>
      <c r="X143" s="6"/>
      <c r="Y143" s="6"/>
      <c r="Z143" s="6"/>
    </row>
    <row r="144" spans="1:26">
      <c r="A144" s="6"/>
      <c r="C144" s="6"/>
      <c r="D144" s="6"/>
      <c r="E144" s="6"/>
      <c r="F144" s="8"/>
      <c r="G144" s="6"/>
      <c r="I144" s="6"/>
      <c r="K144" s="6"/>
      <c r="L144" s="6"/>
      <c r="M144" s="6"/>
      <c r="N144" s="8"/>
      <c r="P144" s="6"/>
      <c r="Q144" s="6"/>
      <c r="R144" s="6"/>
      <c r="S144" s="6"/>
      <c r="T144" s="6"/>
      <c r="U144" s="6"/>
      <c r="V144" s="6"/>
      <c r="W144" s="6"/>
      <c r="X144" s="6"/>
      <c r="Y144" s="6"/>
      <c r="Z144" s="6"/>
    </row>
    <row r="145" spans="1:26">
      <c r="A145" s="6"/>
      <c r="C145" s="6"/>
      <c r="D145" s="6"/>
      <c r="E145" s="6"/>
      <c r="F145" s="8"/>
      <c r="G145" s="6"/>
      <c r="I145" s="6"/>
      <c r="K145" s="6"/>
      <c r="L145" s="6"/>
      <c r="M145" s="6"/>
      <c r="N145" s="8"/>
      <c r="P145" s="6"/>
      <c r="Q145" s="6"/>
      <c r="R145" s="6"/>
      <c r="S145" s="6"/>
      <c r="T145" s="6"/>
      <c r="U145" s="6"/>
      <c r="V145" s="6"/>
      <c r="W145" s="6"/>
      <c r="X145" s="6"/>
      <c r="Y145" s="6"/>
      <c r="Z145" s="6"/>
    </row>
    <row r="146" spans="1:26">
      <c r="A146" s="6"/>
      <c r="C146" s="6"/>
      <c r="D146" s="6"/>
      <c r="E146" s="6"/>
      <c r="F146" s="8"/>
      <c r="G146" s="6"/>
      <c r="I146" s="6"/>
      <c r="K146" s="6"/>
      <c r="L146" s="6"/>
      <c r="M146" s="6"/>
      <c r="N146" s="8"/>
      <c r="P146" s="6"/>
      <c r="Q146" s="6"/>
      <c r="R146" s="6"/>
      <c r="S146" s="6"/>
      <c r="T146" s="6"/>
      <c r="U146" s="6"/>
      <c r="V146" s="6"/>
      <c r="W146" s="6"/>
      <c r="X146" s="6"/>
      <c r="Y146" s="6"/>
      <c r="Z146" s="6"/>
    </row>
    <row r="147" spans="1:26">
      <c r="A147" s="6"/>
      <c r="C147" s="6"/>
      <c r="D147" s="6"/>
      <c r="E147" s="6"/>
      <c r="F147" s="8"/>
      <c r="G147" s="6"/>
      <c r="I147" s="6"/>
      <c r="K147" s="6"/>
      <c r="L147" s="6"/>
      <c r="M147" s="6"/>
      <c r="N147" s="8"/>
      <c r="P147" s="6"/>
      <c r="Q147" s="6"/>
      <c r="R147" s="6"/>
      <c r="S147" s="6"/>
      <c r="T147" s="6"/>
      <c r="U147" s="6"/>
      <c r="V147" s="6"/>
      <c r="W147" s="6"/>
      <c r="X147" s="6"/>
      <c r="Y147" s="6"/>
      <c r="Z147" s="6"/>
    </row>
    <row r="148" spans="1:26">
      <c r="A148" s="6"/>
      <c r="C148" s="6"/>
      <c r="D148" s="6"/>
      <c r="E148" s="6"/>
      <c r="F148" s="8"/>
      <c r="G148" s="6"/>
      <c r="I148" s="6"/>
      <c r="K148" s="6"/>
      <c r="L148" s="6"/>
      <c r="M148" s="6"/>
      <c r="N148" s="8"/>
      <c r="P148" s="6"/>
      <c r="Q148" s="6"/>
      <c r="R148" s="6"/>
      <c r="S148" s="6"/>
      <c r="T148" s="6"/>
      <c r="U148" s="6"/>
      <c r="V148" s="6"/>
      <c r="W148" s="6"/>
      <c r="X148" s="6"/>
      <c r="Y148" s="6"/>
      <c r="Z148" s="6"/>
    </row>
    <row r="149" spans="1:26">
      <c r="A149" s="6"/>
      <c r="C149" s="6"/>
      <c r="D149" s="6"/>
      <c r="E149" s="6"/>
      <c r="F149" s="8"/>
      <c r="G149" s="6"/>
      <c r="I149" s="6"/>
      <c r="K149" s="6"/>
      <c r="L149" s="6"/>
      <c r="M149" s="6"/>
      <c r="N149" s="8"/>
      <c r="P149" s="6"/>
      <c r="Q149" s="6"/>
      <c r="R149" s="6"/>
      <c r="S149" s="6"/>
      <c r="T149" s="6"/>
      <c r="U149" s="6"/>
      <c r="V149" s="6"/>
      <c r="W149" s="6"/>
      <c r="X149" s="6"/>
      <c r="Y149" s="6"/>
      <c r="Z149" s="6"/>
    </row>
    <row r="150" spans="1:26">
      <c r="A150" s="6"/>
      <c r="C150" s="6"/>
      <c r="D150" s="6"/>
      <c r="E150" s="6"/>
      <c r="F150" s="8"/>
      <c r="G150" s="6"/>
      <c r="I150" s="6"/>
      <c r="K150" s="6"/>
      <c r="L150" s="6"/>
      <c r="M150" s="6"/>
      <c r="N150" s="8"/>
      <c r="P150" s="6"/>
      <c r="Q150" s="6"/>
      <c r="R150" s="6"/>
      <c r="S150" s="6"/>
      <c r="T150" s="6"/>
      <c r="U150" s="6"/>
      <c r="V150" s="6"/>
      <c r="W150" s="6"/>
      <c r="X150" s="6"/>
      <c r="Y150" s="6"/>
      <c r="Z150" s="6"/>
    </row>
    <row r="151" spans="1:26">
      <c r="A151" s="6"/>
      <c r="C151" s="6"/>
      <c r="D151" s="6"/>
      <c r="E151" s="6"/>
      <c r="F151" s="8"/>
      <c r="G151" s="6"/>
      <c r="I151" s="6"/>
      <c r="K151" s="6"/>
      <c r="L151" s="6"/>
      <c r="M151" s="6"/>
      <c r="N151" s="8"/>
      <c r="P151" s="6"/>
      <c r="Q151" s="6"/>
      <c r="R151" s="6"/>
      <c r="S151" s="6"/>
      <c r="T151" s="6"/>
      <c r="U151" s="6"/>
      <c r="V151" s="6"/>
      <c r="W151" s="6"/>
      <c r="X151" s="6"/>
      <c r="Y151" s="6"/>
      <c r="Z151" s="6"/>
    </row>
    <row r="152" spans="1:26">
      <c r="A152" s="6"/>
      <c r="C152" s="6"/>
      <c r="D152" s="6"/>
      <c r="E152" s="6"/>
      <c r="F152" s="8"/>
      <c r="G152" s="6"/>
      <c r="I152" s="6"/>
      <c r="K152" s="6"/>
      <c r="L152" s="6"/>
      <c r="M152" s="6"/>
      <c r="N152" s="8"/>
      <c r="P152" s="6"/>
      <c r="Q152" s="6"/>
      <c r="R152" s="6"/>
      <c r="S152" s="6"/>
      <c r="T152" s="6"/>
      <c r="U152" s="6"/>
      <c r="V152" s="6"/>
      <c r="W152" s="6"/>
      <c r="X152" s="6"/>
      <c r="Y152" s="6"/>
      <c r="Z152" s="6"/>
    </row>
    <row r="153" spans="1:26">
      <c r="A153" s="6"/>
      <c r="C153" s="6"/>
      <c r="D153" s="6"/>
      <c r="E153" s="6"/>
      <c r="F153" s="8"/>
      <c r="G153" s="6"/>
      <c r="I153" s="6"/>
      <c r="K153" s="6"/>
      <c r="L153" s="6"/>
      <c r="M153" s="6"/>
      <c r="N153" s="8"/>
      <c r="P153" s="6"/>
      <c r="Q153" s="6"/>
      <c r="R153" s="6"/>
      <c r="S153" s="6"/>
      <c r="T153" s="6"/>
      <c r="U153" s="6"/>
      <c r="V153" s="6"/>
      <c r="W153" s="6"/>
      <c r="X153" s="6"/>
      <c r="Y153" s="6"/>
      <c r="Z153" s="6"/>
    </row>
    <row r="154" spans="1:26">
      <c r="A154" s="6"/>
      <c r="C154" s="6"/>
      <c r="D154" s="6"/>
      <c r="E154" s="6"/>
      <c r="F154" s="8"/>
      <c r="G154" s="6"/>
      <c r="I154" s="6"/>
      <c r="K154" s="6"/>
      <c r="L154" s="6"/>
      <c r="M154" s="6"/>
      <c r="N154" s="8"/>
      <c r="P154" s="6"/>
      <c r="Q154" s="6"/>
      <c r="R154" s="6"/>
      <c r="S154" s="6"/>
      <c r="T154" s="6"/>
      <c r="U154" s="6"/>
      <c r="V154" s="6"/>
      <c r="W154" s="6"/>
      <c r="X154" s="6"/>
      <c r="Y154" s="6"/>
      <c r="Z154" s="6"/>
    </row>
    <row r="155" spans="1:26">
      <c r="A155" s="6"/>
      <c r="C155" s="6"/>
      <c r="D155" s="6"/>
      <c r="E155" s="6"/>
      <c r="F155" s="8"/>
      <c r="G155" s="6"/>
      <c r="I155" s="6"/>
      <c r="K155" s="6"/>
      <c r="L155" s="6"/>
      <c r="M155" s="6"/>
      <c r="N155" s="8"/>
      <c r="P155" s="6"/>
      <c r="Q155" s="6"/>
      <c r="R155" s="6"/>
      <c r="S155" s="6"/>
      <c r="T155" s="6"/>
      <c r="U155" s="6"/>
      <c r="V155" s="6"/>
      <c r="W155" s="6"/>
      <c r="X155" s="6"/>
      <c r="Y155" s="6"/>
      <c r="Z155" s="6"/>
    </row>
    <row r="156" spans="1:26">
      <c r="A156" s="6"/>
      <c r="C156" s="6"/>
      <c r="D156" s="6"/>
      <c r="E156" s="6"/>
      <c r="F156" s="8"/>
      <c r="G156" s="6"/>
      <c r="I156" s="6"/>
      <c r="K156" s="6"/>
      <c r="L156" s="6"/>
      <c r="M156" s="6"/>
      <c r="N156" s="8"/>
      <c r="P156" s="6"/>
      <c r="Q156" s="6"/>
      <c r="R156" s="6"/>
      <c r="S156" s="6"/>
      <c r="T156" s="6"/>
      <c r="U156" s="6"/>
      <c r="V156" s="6"/>
      <c r="W156" s="6"/>
      <c r="X156" s="6"/>
      <c r="Y156" s="6"/>
      <c r="Z156" s="6"/>
    </row>
    <row r="157" spans="1:26">
      <c r="A157" s="6"/>
      <c r="C157" s="6"/>
      <c r="D157" s="6"/>
      <c r="E157" s="6"/>
      <c r="F157" s="8"/>
      <c r="G157" s="6"/>
      <c r="I157" s="6"/>
      <c r="K157" s="6"/>
      <c r="L157" s="6"/>
      <c r="M157" s="6"/>
      <c r="N157" s="8"/>
      <c r="P157" s="6"/>
      <c r="Q157" s="6"/>
      <c r="R157" s="6"/>
      <c r="S157" s="6"/>
      <c r="T157" s="6"/>
      <c r="U157" s="6"/>
      <c r="V157" s="6"/>
      <c r="W157" s="6"/>
      <c r="X157" s="6"/>
      <c r="Y157" s="6"/>
      <c r="Z157" s="6"/>
    </row>
    <row r="158" spans="1:26">
      <c r="A158" s="6"/>
      <c r="C158" s="6"/>
      <c r="D158" s="6"/>
      <c r="E158" s="6"/>
      <c r="F158" s="8"/>
      <c r="G158" s="6"/>
      <c r="I158" s="6"/>
      <c r="K158" s="6"/>
      <c r="L158" s="6"/>
      <c r="M158" s="6"/>
      <c r="N158" s="8"/>
      <c r="P158" s="6"/>
      <c r="Q158" s="6"/>
      <c r="R158" s="6"/>
      <c r="S158" s="6"/>
      <c r="T158" s="6"/>
      <c r="U158" s="6"/>
      <c r="V158" s="6"/>
      <c r="W158" s="6"/>
      <c r="X158" s="6"/>
      <c r="Y158" s="6"/>
      <c r="Z158" s="6"/>
    </row>
    <row r="159" spans="1:26">
      <c r="A159" s="6"/>
      <c r="C159" s="6"/>
      <c r="D159" s="6"/>
      <c r="E159" s="6"/>
      <c r="F159" s="8"/>
      <c r="G159" s="6"/>
      <c r="I159" s="6"/>
      <c r="K159" s="6"/>
      <c r="L159" s="6"/>
      <c r="M159" s="6"/>
      <c r="N159" s="8"/>
      <c r="P159" s="6"/>
      <c r="Q159" s="6"/>
      <c r="R159" s="6"/>
      <c r="S159" s="6"/>
      <c r="T159" s="6"/>
      <c r="U159" s="6"/>
      <c r="V159" s="6"/>
      <c r="W159" s="6"/>
      <c r="X159" s="6"/>
      <c r="Y159" s="6"/>
      <c r="Z159" s="6"/>
    </row>
    <row r="160" spans="1:26">
      <c r="A160" s="6"/>
      <c r="C160" s="6"/>
      <c r="D160" s="6"/>
      <c r="E160" s="6"/>
      <c r="F160" s="8"/>
      <c r="G160" s="6"/>
      <c r="I160" s="6"/>
      <c r="K160" s="6"/>
      <c r="L160" s="6"/>
      <c r="M160" s="6"/>
      <c r="N160" s="8"/>
      <c r="P160" s="6"/>
      <c r="Q160" s="6"/>
      <c r="R160" s="6"/>
      <c r="S160" s="6"/>
      <c r="T160" s="6"/>
      <c r="U160" s="6"/>
      <c r="V160" s="6"/>
      <c r="W160" s="6"/>
      <c r="X160" s="6"/>
      <c r="Y160" s="6"/>
      <c r="Z160" s="6"/>
    </row>
    <row r="161" spans="1:26">
      <c r="A161" s="6"/>
      <c r="C161" s="6"/>
      <c r="D161" s="6"/>
      <c r="E161" s="6"/>
      <c r="F161" s="8"/>
      <c r="G161" s="6"/>
      <c r="I161" s="6"/>
      <c r="K161" s="6"/>
      <c r="L161" s="6"/>
      <c r="M161" s="6"/>
      <c r="N161" s="8"/>
      <c r="P161" s="6"/>
      <c r="Q161" s="6"/>
      <c r="R161" s="6"/>
      <c r="S161" s="6"/>
      <c r="T161" s="6"/>
      <c r="U161" s="6"/>
      <c r="V161" s="6"/>
      <c r="W161" s="6"/>
      <c r="X161" s="6"/>
      <c r="Y161" s="6"/>
      <c r="Z161" s="6"/>
    </row>
    <row r="162" spans="1:26">
      <c r="A162" s="6"/>
      <c r="C162" s="6"/>
      <c r="D162" s="6"/>
      <c r="E162" s="6"/>
      <c r="F162" s="8"/>
      <c r="G162" s="6"/>
      <c r="I162" s="6"/>
      <c r="K162" s="6"/>
      <c r="L162" s="6"/>
      <c r="M162" s="6"/>
      <c r="N162" s="8"/>
      <c r="P162" s="6"/>
      <c r="Q162" s="6"/>
      <c r="R162" s="6"/>
      <c r="S162" s="6"/>
      <c r="T162" s="6"/>
      <c r="U162" s="6"/>
      <c r="V162" s="6"/>
      <c r="W162" s="6"/>
      <c r="X162" s="6"/>
      <c r="Y162" s="6"/>
      <c r="Z162" s="6"/>
    </row>
    <row r="163" spans="1:26">
      <c r="A163" s="6"/>
      <c r="C163" s="6"/>
      <c r="D163" s="6"/>
      <c r="E163" s="6"/>
      <c r="F163" s="8"/>
      <c r="G163" s="6"/>
      <c r="I163" s="6"/>
      <c r="K163" s="6"/>
      <c r="L163" s="6"/>
      <c r="M163" s="6"/>
      <c r="N163" s="8"/>
      <c r="P163" s="6"/>
      <c r="Q163" s="6"/>
      <c r="R163" s="6"/>
      <c r="S163" s="6"/>
      <c r="T163" s="6"/>
      <c r="U163" s="6"/>
      <c r="V163" s="6"/>
      <c r="W163" s="6"/>
      <c r="X163" s="6"/>
      <c r="Y163" s="6"/>
      <c r="Z163" s="6"/>
    </row>
    <row r="164" spans="1:26">
      <c r="A164" s="6"/>
      <c r="C164" s="6"/>
      <c r="D164" s="6"/>
      <c r="E164" s="6"/>
      <c r="F164" s="8"/>
      <c r="G164" s="6"/>
      <c r="I164" s="6"/>
      <c r="K164" s="6"/>
      <c r="L164" s="6"/>
      <c r="M164" s="6"/>
      <c r="N164" s="8"/>
      <c r="P164" s="6"/>
      <c r="Q164" s="6"/>
      <c r="R164" s="6"/>
      <c r="S164" s="6"/>
      <c r="T164" s="6"/>
      <c r="U164" s="6"/>
      <c r="V164" s="6"/>
      <c r="W164" s="6"/>
      <c r="X164" s="6"/>
      <c r="Y164" s="6"/>
      <c r="Z164" s="6"/>
    </row>
    <row r="165" spans="1:26">
      <c r="A165" s="6"/>
      <c r="C165" s="6"/>
      <c r="D165" s="6"/>
      <c r="E165" s="6"/>
      <c r="F165" s="8"/>
      <c r="G165" s="6"/>
      <c r="I165" s="6"/>
      <c r="K165" s="6"/>
      <c r="L165" s="6"/>
      <c r="M165" s="6"/>
      <c r="N165" s="8"/>
      <c r="P165" s="6"/>
      <c r="Q165" s="6"/>
      <c r="R165" s="6"/>
      <c r="S165" s="6"/>
      <c r="T165" s="6"/>
      <c r="U165" s="6"/>
      <c r="V165" s="6"/>
      <c r="W165" s="6"/>
      <c r="X165" s="6"/>
      <c r="Y165" s="6"/>
      <c r="Z165" s="6"/>
    </row>
    <row r="166" spans="1:26">
      <c r="A166" s="6"/>
      <c r="C166" s="6"/>
      <c r="D166" s="6"/>
      <c r="E166" s="6"/>
      <c r="F166" s="8"/>
      <c r="G166" s="6"/>
      <c r="I166" s="6"/>
      <c r="K166" s="6"/>
      <c r="L166" s="6"/>
      <c r="M166" s="6"/>
      <c r="N166" s="8"/>
      <c r="P166" s="6"/>
      <c r="Q166" s="6"/>
      <c r="R166" s="6"/>
      <c r="S166" s="6"/>
      <c r="T166" s="6"/>
      <c r="U166" s="6"/>
      <c r="V166" s="6"/>
      <c r="W166" s="6"/>
      <c r="X166" s="6"/>
      <c r="Y166" s="6"/>
      <c r="Z166" s="6"/>
    </row>
    <row r="167" spans="1:26">
      <c r="A167" s="6"/>
      <c r="C167" s="6"/>
      <c r="D167" s="6"/>
      <c r="E167" s="6"/>
      <c r="F167" s="8"/>
      <c r="G167" s="6"/>
      <c r="I167" s="6"/>
      <c r="K167" s="6"/>
      <c r="L167" s="6"/>
      <c r="M167" s="6"/>
      <c r="N167" s="8"/>
      <c r="P167" s="6"/>
      <c r="Q167" s="6"/>
      <c r="R167" s="6"/>
      <c r="S167" s="6"/>
      <c r="T167" s="6"/>
      <c r="U167" s="6"/>
      <c r="V167" s="6"/>
      <c r="W167" s="6"/>
      <c r="X167" s="6"/>
      <c r="Y167" s="6"/>
      <c r="Z167" s="6"/>
    </row>
    <row r="168" spans="1:26">
      <c r="A168" s="6"/>
      <c r="C168" s="6"/>
      <c r="D168" s="6"/>
      <c r="E168" s="6"/>
      <c r="F168" s="8"/>
      <c r="G168" s="6"/>
      <c r="I168" s="6"/>
      <c r="K168" s="6"/>
      <c r="L168" s="6"/>
      <c r="M168" s="6"/>
      <c r="N168" s="8"/>
      <c r="P168" s="6"/>
      <c r="Q168" s="6"/>
      <c r="R168" s="6"/>
      <c r="S168" s="6"/>
      <c r="T168" s="6"/>
      <c r="U168" s="6"/>
      <c r="V168" s="6"/>
      <c r="W168" s="6"/>
      <c r="X168" s="6"/>
      <c r="Y168" s="6"/>
      <c r="Z168" s="6"/>
    </row>
    <row r="169" spans="1:26">
      <c r="A169" s="6"/>
      <c r="C169" s="6"/>
      <c r="D169" s="6"/>
      <c r="E169" s="6"/>
      <c r="F169" s="8"/>
      <c r="G169" s="6"/>
      <c r="I169" s="6"/>
      <c r="K169" s="6"/>
      <c r="L169" s="6"/>
      <c r="M169" s="6"/>
      <c r="N169" s="8"/>
      <c r="P169" s="6"/>
      <c r="Q169" s="6"/>
      <c r="R169" s="6"/>
      <c r="S169" s="6"/>
      <c r="T169" s="6"/>
      <c r="U169" s="6"/>
      <c r="V169" s="6"/>
      <c r="W169" s="6"/>
      <c r="X169" s="6"/>
      <c r="Y169" s="6"/>
      <c r="Z169" s="6"/>
    </row>
    <row r="170" spans="1:26">
      <c r="A170" s="6"/>
      <c r="C170" s="6"/>
      <c r="D170" s="6"/>
      <c r="E170" s="6"/>
      <c r="F170" s="8"/>
      <c r="G170" s="6"/>
      <c r="I170" s="6"/>
      <c r="K170" s="6"/>
      <c r="L170" s="6"/>
      <c r="M170" s="6"/>
      <c r="N170" s="8"/>
      <c r="P170" s="6"/>
      <c r="Q170" s="6"/>
      <c r="R170" s="6"/>
      <c r="S170" s="6"/>
      <c r="T170" s="6"/>
      <c r="U170" s="6"/>
      <c r="V170" s="6"/>
      <c r="W170" s="6"/>
      <c r="X170" s="6"/>
      <c r="Y170" s="6"/>
      <c r="Z170" s="6"/>
    </row>
    <row r="171" spans="1:26">
      <c r="A171" s="6"/>
      <c r="C171" s="6"/>
      <c r="D171" s="6"/>
      <c r="E171" s="6"/>
      <c r="F171" s="8"/>
      <c r="G171" s="6"/>
      <c r="I171" s="6"/>
      <c r="K171" s="6"/>
      <c r="L171" s="6"/>
      <c r="M171" s="6"/>
      <c r="N171" s="8"/>
      <c r="P171" s="6"/>
      <c r="Q171" s="6"/>
      <c r="R171" s="6"/>
      <c r="S171" s="6"/>
      <c r="T171" s="6"/>
      <c r="U171" s="6"/>
      <c r="V171" s="6"/>
      <c r="W171" s="6"/>
      <c r="X171" s="6"/>
      <c r="Y171" s="6"/>
      <c r="Z171" s="6"/>
    </row>
    <row r="172" spans="1:26">
      <c r="A172" s="6"/>
      <c r="C172" s="6"/>
      <c r="D172" s="6"/>
      <c r="E172" s="6"/>
      <c r="F172" s="8"/>
      <c r="G172" s="6"/>
      <c r="I172" s="6"/>
      <c r="K172" s="6"/>
      <c r="L172" s="6"/>
      <c r="M172" s="6"/>
      <c r="N172" s="8"/>
      <c r="P172" s="6"/>
      <c r="Q172" s="6"/>
      <c r="R172" s="6"/>
      <c r="S172" s="6"/>
      <c r="T172" s="6"/>
      <c r="U172" s="6"/>
      <c r="V172" s="6"/>
      <c r="W172" s="6"/>
      <c r="X172" s="6"/>
      <c r="Y172" s="6"/>
      <c r="Z172" s="6"/>
    </row>
    <row r="173" spans="1:26">
      <c r="A173" s="6"/>
      <c r="C173" s="6"/>
      <c r="D173" s="6"/>
      <c r="E173" s="6"/>
      <c r="F173" s="8"/>
      <c r="G173" s="6"/>
      <c r="I173" s="6"/>
      <c r="K173" s="6"/>
      <c r="L173" s="6"/>
      <c r="M173" s="6"/>
      <c r="N173" s="8"/>
      <c r="P173" s="6"/>
      <c r="Q173" s="6"/>
      <c r="R173" s="6"/>
      <c r="S173" s="6"/>
      <c r="T173" s="6"/>
      <c r="U173" s="6"/>
      <c r="V173" s="6"/>
      <c r="W173" s="6"/>
      <c r="X173" s="6"/>
      <c r="Y173" s="6"/>
      <c r="Z173" s="6"/>
    </row>
    <row r="174" spans="1:26">
      <c r="A174" s="6"/>
      <c r="C174" s="6"/>
      <c r="D174" s="6"/>
      <c r="E174" s="6"/>
      <c r="F174" s="8"/>
      <c r="G174" s="6"/>
      <c r="I174" s="6"/>
      <c r="K174" s="6"/>
      <c r="L174" s="6"/>
      <c r="M174" s="6"/>
      <c r="N174" s="8"/>
      <c r="P174" s="6"/>
      <c r="Q174" s="6"/>
      <c r="R174" s="6"/>
      <c r="S174" s="6"/>
      <c r="T174" s="6"/>
      <c r="U174" s="6"/>
      <c r="V174" s="6"/>
      <c r="W174" s="6"/>
      <c r="X174" s="6"/>
      <c r="Y174" s="6"/>
      <c r="Z174" s="6"/>
    </row>
    <row r="175" spans="1:26">
      <c r="A175" s="6"/>
      <c r="C175" s="6"/>
      <c r="D175" s="6"/>
      <c r="E175" s="6"/>
      <c r="F175" s="8"/>
      <c r="G175" s="6"/>
      <c r="I175" s="6"/>
      <c r="K175" s="6"/>
      <c r="L175" s="6"/>
      <c r="M175" s="6"/>
      <c r="N175" s="8"/>
      <c r="P175" s="6"/>
      <c r="Q175" s="6"/>
      <c r="R175" s="6"/>
      <c r="S175" s="6"/>
      <c r="T175" s="6"/>
      <c r="U175" s="6"/>
      <c r="V175" s="6"/>
      <c r="W175" s="6"/>
      <c r="X175" s="6"/>
      <c r="Y175" s="6"/>
      <c r="Z175" s="6"/>
    </row>
    <row r="176" spans="1:26">
      <c r="A176" s="6"/>
      <c r="C176" s="6"/>
      <c r="D176" s="6"/>
      <c r="E176" s="6"/>
      <c r="F176" s="8"/>
      <c r="G176" s="6"/>
      <c r="I176" s="6"/>
      <c r="K176" s="6"/>
      <c r="L176" s="6"/>
      <c r="M176" s="6"/>
      <c r="N176" s="8"/>
      <c r="P176" s="6"/>
      <c r="Q176" s="6"/>
      <c r="R176" s="6"/>
      <c r="S176" s="6"/>
      <c r="T176" s="6"/>
      <c r="U176" s="6"/>
      <c r="V176" s="6"/>
      <c r="W176" s="6"/>
      <c r="X176" s="6"/>
      <c r="Y176" s="6"/>
      <c r="Z176" s="6"/>
    </row>
    <row r="177" spans="1:26">
      <c r="A177" s="6"/>
      <c r="C177" s="6"/>
      <c r="D177" s="6"/>
      <c r="E177" s="6"/>
      <c r="F177" s="8"/>
      <c r="G177" s="6"/>
      <c r="I177" s="6"/>
      <c r="K177" s="6"/>
      <c r="L177" s="6"/>
      <c r="M177" s="6"/>
      <c r="N177" s="8"/>
      <c r="P177" s="6"/>
      <c r="Q177" s="6"/>
      <c r="R177" s="6"/>
      <c r="S177" s="6"/>
      <c r="T177" s="6"/>
      <c r="U177" s="6"/>
      <c r="V177" s="6"/>
      <c r="W177" s="6"/>
      <c r="X177" s="6"/>
      <c r="Y177" s="6"/>
      <c r="Z177" s="6"/>
    </row>
    <row r="178" spans="1:26">
      <c r="A178" s="6"/>
      <c r="C178" s="6"/>
      <c r="D178" s="6"/>
      <c r="E178" s="6"/>
      <c r="F178" s="8"/>
      <c r="G178" s="6"/>
      <c r="I178" s="6"/>
      <c r="K178" s="6"/>
      <c r="L178" s="6"/>
      <c r="M178" s="6"/>
      <c r="N178" s="8"/>
      <c r="P178" s="6"/>
      <c r="Q178" s="6"/>
      <c r="R178" s="6"/>
      <c r="S178" s="6"/>
      <c r="T178" s="6"/>
      <c r="U178" s="6"/>
      <c r="V178" s="6"/>
      <c r="W178" s="6"/>
      <c r="X178" s="6"/>
      <c r="Y178" s="6"/>
      <c r="Z178" s="6"/>
    </row>
    <row r="179" spans="1:26">
      <c r="A179" s="6"/>
      <c r="C179" s="6"/>
      <c r="D179" s="6"/>
      <c r="E179" s="6"/>
      <c r="F179" s="8"/>
      <c r="G179" s="6"/>
      <c r="I179" s="6"/>
      <c r="K179" s="6"/>
      <c r="L179" s="6"/>
      <c r="M179" s="6"/>
      <c r="N179" s="8"/>
      <c r="P179" s="6"/>
      <c r="Q179" s="6"/>
      <c r="R179" s="6"/>
      <c r="S179" s="6"/>
      <c r="T179" s="6"/>
      <c r="U179" s="6"/>
      <c r="V179" s="6"/>
      <c r="W179" s="6"/>
      <c r="X179" s="6"/>
      <c r="Y179" s="6"/>
      <c r="Z179" s="6"/>
    </row>
    <row r="180" spans="1:26">
      <c r="A180" s="6"/>
      <c r="C180" s="6"/>
      <c r="D180" s="6"/>
      <c r="E180" s="6"/>
      <c r="F180" s="8"/>
      <c r="G180" s="6"/>
      <c r="I180" s="6"/>
      <c r="K180" s="6"/>
      <c r="L180" s="6"/>
      <c r="M180" s="6"/>
      <c r="N180" s="8"/>
      <c r="P180" s="6"/>
      <c r="Q180" s="6"/>
      <c r="R180" s="6"/>
      <c r="S180" s="6"/>
      <c r="T180" s="6"/>
      <c r="U180" s="6"/>
      <c r="V180" s="6"/>
      <c r="W180" s="6"/>
      <c r="X180" s="6"/>
      <c r="Y180" s="6"/>
      <c r="Z180" s="6"/>
    </row>
    <row r="181" spans="1:26">
      <c r="A181" s="6"/>
      <c r="C181" s="6"/>
      <c r="D181" s="6"/>
      <c r="E181" s="6"/>
      <c r="F181" s="8"/>
      <c r="G181" s="6"/>
      <c r="I181" s="6"/>
      <c r="K181" s="6"/>
      <c r="L181" s="6"/>
      <c r="M181" s="6"/>
      <c r="N181" s="8"/>
      <c r="P181" s="6"/>
      <c r="Q181" s="6"/>
      <c r="R181" s="6"/>
      <c r="S181" s="6"/>
      <c r="T181" s="6"/>
      <c r="U181" s="6"/>
      <c r="V181" s="6"/>
      <c r="W181" s="6"/>
      <c r="X181" s="6"/>
      <c r="Y181" s="6"/>
      <c r="Z181" s="6"/>
    </row>
    <row r="182" spans="1:26">
      <c r="A182" s="6"/>
      <c r="C182" s="6"/>
      <c r="D182" s="6"/>
      <c r="E182" s="6"/>
      <c r="F182" s="8"/>
      <c r="G182" s="6"/>
      <c r="I182" s="6"/>
      <c r="K182" s="6"/>
      <c r="L182" s="6"/>
      <c r="M182" s="6"/>
      <c r="N182" s="8"/>
      <c r="P182" s="6"/>
      <c r="Q182" s="6"/>
      <c r="R182" s="6"/>
      <c r="S182" s="6"/>
      <c r="T182" s="6"/>
      <c r="U182" s="6"/>
      <c r="V182" s="6"/>
      <c r="W182" s="6"/>
      <c r="X182" s="6"/>
      <c r="Y182" s="6"/>
      <c r="Z182" s="6"/>
    </row>
    <row r="183" spans="1:26">
      <c r="A183" s="6"/>
      <c r="C183" s="6"/>
      <c r="D183" s="6"/>
      <c r="E183" s="6"/>
      <c r="F183" s="8"/>
      <c r="G183" s="6"/>
      <c r="I183" s="6"/>
      <c r="K183" s="6"/>
      <c r="L183" s="6"/>
      <c r="M183" s="6"/>
      <c r="N183" s="8"/>
      <c r="P183" s="6"/>
      <c r="Q183" s="6"/>
      <c r="R183" s="6"/>
      <c r="S183" s="6"/>
      <c r="T183" s="6"/>
      <c r="U183" s="6"/>
      <c r="V183" s="6"/>
      <c r="W183" s="6"/>
      <c r="X183" s="6"/>
      <c r="Y183" s="6"/>
      <c r="Z183" s="6"/>
    </row>
    <row r="184" spans="1:26">
      <c r="A184" s="6"/>
      <c r="C184" s="6"/>
      <c r="D184" s="6"/>
      <c r="E184" s="6"/>
      <c r="F184" s="8"/>
      <c r="G184" s="6"/>
      <c r="I184" s="6"/>
      <c r="K184" s="6"/>
      <c r="L184" s="6"/>
      <c r="M184" s="6"/>
      <c r="N184" s="8"/>
      <c r="P184" s="6"/>
      <c r="Q184" s="6"/>
      <c r="R184" s="6"/>
      <c r="S184" s="6"/>
      <c r="T184" s="6"/>
      <c r="U184" s="6"/>
      <c r="V184" s="6"/>
      <c r="W184" s="6"/>
      <c r="X184" s="6"/>
      <c r="Y184" s="6"/>
      <c r="Z184" s="6"/>
    </row>
    <row r="185" spans="1:26">
      <c r="A185" s="6"/>
      <c r="C185" s="6"/>
      <c r="D185" s="6"/>
      <c r="E185" s="6"/>
      <c r="F185" s="8"/>
      <c r="G185" s="6"/>
      <c r="I185" s="6"/>
      <c r="K185" s="6"/>
      <c r="L185" s="6"/>
      <c r="M185" s="6"/>
      <c r="N185" s="8"/>
      <c r="P185" s="6"/>
      <c r="Q185" s="6"/>
      <c r="R185" s="6"/>
      <c r="S185" s="6"/>
      <c r="T185" s="6"/>
      <c r="U185" s="6"/>
      <c r="V185" s="6"/>
      <c r="W185" s="6"/>
      <c r="X185" s="6"/>
      <c r="Y185" s="6"/>
      <c r="Z185" s="6"/>
    </row>
    <row r="186" spans="1:26">
      <c r="A186" s="6"/>
      <c r="C186" s="6"/>
      <c r="D186" s="6"/>
      <c r="E186" s="6"/>
      <c r="F186" s="8"/>
      <c r="G186" s="6"/>
      <c r="I186" s="6"/>
      <c r="K186" s="6"/>
      <c r="L186" s="6"/>
      <c r="M186" s="6"/>
      <c r="N186" s="8"/>
      <c r="P186" s="6"/>
      <c r="Q186" s="6"/>
      <c r="R186" s="6"/>
      <c r="S186" s="6"/>
      <c r="T186" s="6"/>
      <c r="U186" s="6"/>
      <c r="V186" s="6"/>
      <c r="W186" s="6"/>
      <c r="X186" s="6"/>
      <c r="Y186" s="6"/>
      <c r="Z186" s="6"/>
    </row>
    <row r="187" spans="1:26">
      <c r="A187" s="6"/>
      <c r="C187" s="6"/>
      <c r="D187" s="6"/>
      <c r="E187" s="6"/>
      <c r="F187" s="8"/>
      <c r="G187" s="6"/>
      <c r="I187" s="6"/>
      <c r="K187" s="6"/>
      <c r="L187" s="6"/>
      <c r="M187" s="6"/>
      <c r="N187" s="8"/>
      <c r="P187" s="6"/>
      <c r="Q187" s="6"/>
      <c r="R187" s="6"/>
      <c r="S187" s="6"/>
      <c r="T187" s="6"/>
      <c r="U187" s="6"/>
      <c r="V187" s="6"/>
      <c r="W187" s="6"/>
      <c r="X187" s="6"/>
      <c r="Y187" s="6"/>
      <c r="Z187" s="6"/>
    </row>
    <row r="188" spans="1:26">
      <c r="A188" s="6"/>
      <c r="C188" s="6"/>
      <c r="D188" s="6"/>
      <c r="E188" s="6"/>
      <c r="F188" s="8"/>
      <c r="G188" s="6"/>
      <c r="I188" s="6"/>
      <c r="K188" s="6"/>
      <c r="L188" s="6"/>
      <c r="M188" s="6"/>
      <c r="N188" s="8"/>
      <c r="P188" s="6"/>
      <c r="Q188" s="6"/>
      <c r="R188" s="6"/>
      <c r="S188" s="6"/>
      <c r="T188" s="6"/>
      <c r="U188" s="6"/>
      <c r="V188" s="6"/>
      <c r="W188" s="6"/>
      <c r="X188" s="6"/>
      <c r="Y188" s="6"/>
      <c r="Z188" s="6"/>
    </row>
    <row r="189" spans="1:26">
      <c r="A189" s="6"/>
      <c r="C189" s="6"/>
      <c r="D189" s="6"/>
      <c r="E189" s="6"/>
      <c r="F189" s="8"/>
      <c r="G189" s="6"/>
      <c r="I189" s="6"/>
      <c r="K189" s="6"/>
      <c r="L189" s="6"/>
      <c r="M189" s="6"/>
      <c r="N189" s="8"/>
      <c r="P189" s="6"/>
      <c r="Q189" s="6"/>
      <c r="R189" s="6"/>
      <c r="S189" s="6"/>
      <c r="T189" s="6"/>
      <c r="U189" s="6"/>
      <c r="V189" s="6"/>
      <c r="W189" s="6"/>
      <c r="X189" s="6"/>
      <c r="Y189" s="6"/>
      <c r="Z189" s="6"/>
    </row>
    <row r="190" spans="1:26">
      <c r="A190" s="6"/>
      <c r="C190" s="6"/>
      <c r="D190" s="6"/>
      <c r="E190" s="6"/>
      <c r="F190" s="8"/>
      <c r="G190" s="6"/>
      <c r="I190" s="6"/>
      <c r="K190" s="6"/>
      <c r="L190" s="6"/>
      <c r="M190" s="6"/>
      <c r="N190" s="8"/>
      <c r="P190" s="6"/>
      <c r="Q190" s="6"/>
      <c r="R190" s="6"/>
      <c r="S190" s="6"/>
      <c r="T190" s="6"/>
      <c r="U190" s="6"/>
      <c r="V190" s="6"/>
      <c r="W190" s="6"/>
      <c r="X190" s="6"/>
      <c r="Y190" s="6"/>
      <c r="Z190" s="6"/>
    </row>
    <row r="191" spans="1:26">
      <c r="A191" s="6"/>
      <c r="C191" s="6"/>
      <c r="D191" s="6"/>
      <c r="E191" s="6"/>
      <c r="F191" s="8"/>
      <c r="G191" s="6"/>
      <c r="I191" s="6"/>
      <c r="K191" s="6"/>
      <c r="L191" s="6"/>
      <c r="M191" s="6"/>
      <c r="N191" s="8"/>
      <c r="P191" s="6"/>
      <c r="Q191" s="6"/>
      <c r="R191" s="6"/>
      <c r="S191" s="6"/>
      <c r="T191" s="6"/>
      <c r="U191" s="6"/>
      <c r="V191" s="6"/>
      <c r="W191" s="6"/>
      <c r="X191" s="6"/>
      <c r="Y191" s="6"/>
      <c r="Z191" s="6"/>
    </row>
    <row r="192" spans="1:26">
      <c r="A192" s="6"/>
      <c r="C192" s="6"/>
      <c r="D192" s="6"/>
      <c r="E192" s="6"/>
      <c r="F192" s="8"/>
      <c r="G192" s="6"/>
      <c r="I192" s="6"/>
      <c r="K192" s="6"/>
      <c r="L192" s="6"/>
      <c r="M192" s="6"/>
      <c r="N192" s="8"/>
      <c r="P192" s="6"/>
      <c r="Q192" s="6"/>
      <c r="R192" s="6"/>
      <c r="S192" s="6"/>
      <c r="T192" s="6"/>
      <c r="U192" s="6"/>
      <c r="V192" s="6"/>
      <c r="W192" s="6"/>
      <c r="X192" s="6"/>
      <c r="Y192" s="6"/>
      <c r="Z192" s="6"/>
    </row>
    <row r="193" spans="1:26">
      <c r="A193" s="6"/>
      <c r="C193" s="6"/>
      <c r="D193" s="6"/>
      <c r="E193" s="6"/>
      <c r="F193" s="8"/>
      <c r="G193" s="6"/>
      <c r="I193" s="6"/>
      <c r="K193" s="6"/>
      <c r="L193" s="6"/>
      <c r="M193" s="6"/>
      <c r="N193" s="8"/>
      <c r="P193" s="6"/>
      <c r="Q193" s="6"/>
      <c r="R193" s="6"/>
      <c r="S193" s="6"/>
      <c r="T193" s="6"/>
      <c r="U193" s="6"/>
      <c r="V193" s="6"/>
      <c r="W193" s="6"/>
      <c r="X193" s="6"/>
      <c r="Y193" s="6"/>
      <c r="Z193" s="6"/>
    </row>
    <row r="194" spans="1:26">
      <c r="A194" s="6"/>
      <c r="C194" s="6"/>
      <c r="D194" s="6"/>
      <c r="E194" s="6"/>
      <c r="F194" s="8"/>
      <c r="G194" s="6"/>
      <c r="I194" s="6"/>
      <c r="K194" s="6"/>
      <c r="L194" s="6"/>
      <c r="M194" s="6"/>
      <c r="N194" s="8"/>
      <c r="P194" s="6"/>
      <c r="Q194" s="6"/>
      <c r="R194" s="6"/>
      <c r="S194" s="6"/>
      <c r="T194" s="6"/>
      <c r="U194" s="6"/>
      <c r="V194" s="6"/>
      <c r="W194" s="6"/>
      <c r="X194" s="6"/>
      <c r="Y194" s="6"/>
      <c r="Z194" s="6"/>
    </row>
    <row r="195" spans="1:26">
      <c r="A195" s="6"/>
      <c r="C195" s="6"/>
      <c r="D195" s="6"/>
      <c r="E195" s="6"/>
      <c r="F195" s="8"/>
      <c r="G195" s="6"/>
      <c r="I195" s="6"/>
      <c r="K195" s="6"/>
      <c r="L195" s="6"/>
      <c r="M195" s="6"/>
      <c r="N195" s="8"/>
      <c r="P195" s="6"/>
      <c r="Q195" s="6"/>
      <c r="R195" s="6"/>
      <c r="S195" s="6"/>
      <c r="T195" s="6"/>
      <c r="U195" s="6"/>
      <c r="V195" s="6"/>
      <c r="W195" s="6"/>
      <c r="X195" s="6"/>
      <c r="Y195" s="6"/>
      <c r="Z195" s="6"/>
    </row>
    <row r="196" spans="1:26">
      <c r="A196" s="6"/>
      <c r="C196" s="6"/>
      <c r="D196" s="6"/>
      <c r="E196" s="6"/>
      <c r="F196" s="8"/>
      <c r="G196" s="6"/>
      <c r="I196" s="6"/>
      <c r="K196" s="6"/>
      <c r="L196" s="6"/>
      <c r="M196" s="6"/>
      <c r="N196" s="8"/>
      <c r="P196" s="6"/>
      <c r="Q196" s="6"/>
      <c r="R196" s="6"/>
      <c r="S196" s="6"/>
      <c r="T196" s="6"/>
      <c r="U196" s="6"/>
      <c r="V196" s="6"/>
      <c r="W196" s="6"/>
      <c r="X196" s="6"/>
      <c r="Y196" s="6"/>
      <c r="Z196" s="6"/>
    </row>
    <row r="197" spans="1:26">
      <c r="A197" s="6"/>
      <c r="C197" s="6"/>
      <c r="D197" s="6"/>
      <c r="E197" s="6"/>
      <c r="F197" s="8"/>
      <c r="G197" s="6"/>
      <c r="I197" s="6"/>
      <c r="K197" s="6"/>
      <c r="L197" s="6"/>
      <c r="M197" s="6"/>
      <c r="N197" s="8"/>
      <c r="P197" s="6"/>
      <c r="Q197" s="6"/>
      <c r="R197" s="6"/>
      <c r="S197" s="6"/>
      <c r="T197" s="6"/>
      <c r="U197" s="6"/>
      <c r="V197" s="6"/>
      <c r="W197" s="6"/>
      <c r="X197" s="6"/>
      <c r="Y197" s="6"/>
      <c r="Z197" s="6"/>
    </row>
    <row r="198" spans="1:26">
      <c r="A198" s="6"/>
      <c r="C198" s="6"/>
      <c r="D198" s="6"/>
      <c r="E198" s="6"/>
      <c r="F198" s="8"/>
      <c r="G198" s="6"/>
      <c r="I198" s="6"/>
      <c r="K198" s="6"/>
      <c r="L198" s="6"/>
      <c r="M198" s="6"/>
      <c r="N198" s="8"/>
      <c r="P198" s="6"/>
      <c r="Q198" s="6"/>
      <c r="R198" s="6"/>
      <c r="S198" s="6"/>
      <c r="T198" s="6"/>
      <c r="U198" s="6"/>
      <c r="V198" s="6"/>
      <c r="W198" s="6"/>
      <c r="X198" s="6"/>
      <c r="Y198" s="6"/>
      <c r="Z198" s="6"/>
    </row>
    <row r="199" spans="1:26">
      <c r="A199" s="6"/>
      <c r="C199" s="6"/>
      <c r="D199" s="6"/>
      <c r="E199" s="6"/>
      <c r="F199" s="8"/>
      <c r="G199" s="6"/>
      <c r="I199" s="6"/>
      <c r="K199" s="6"/>
      <c r="L199" s="6"/>
      <c r="M199" s="6"/>
      <c r="N199" s="8"/>
      <c r="P199" s="6"/>
      <c r="Q199" s="6"/>
      <c r="R199" s="6"/>
      <c r="S199" s="6"/>
      <c r="T199" s="6"/>
      <c r="U199" s="6"/>
      <c r="V199" s="6"/>
      <c r="W199" s="6"/>
      <c r="X199" s="6"/>
      <c r="Y199" s="6"/>
      <c r="Z199" s="6"/>
    </row>
    <row r="200" spans="1:26">
      <c r="A200" s="6"/>
      <c r="C200" s="6"/>
      <c r="D200" s="6"/>
      <c r="E200" s="6"/>
      <c r="F200" s="8"/>
      <c r="G200" s="6"/>
      <c r="I200" s="6"/>
      <c r="K200" s="6"/>
      <c r="L200" s="6"/>
      <c r="M200" s="6"/>
      <c r="N200" s="8"/>
      <c r="P200" s="6"/>
      <c r="Q200" s="6"/>
      <c r="R200" s="6"/>
      <c r="S200" s="6"/>
      <c r="T200" s="6"/>
      <c r="U200" s="6"/>
      <c r="V200" s="6"/>
      <c r="W200" s="6"/>
      <c r="X200" s="6"/>
      <c r="Y200" s="6"/>
      <c r="Z200" s="6"/>
    </row>
    <row r="201" spans="1:26">
      <c r="A201" s="6"/>
      <c r="C201" s="6"/>
      <c r="D201" s="6"/>
      <c r="E201" s="6"/>
      <c r="F201" s="8"/>
      <c r="G201" s="6"/>
      <c r="I201" s="6"/>
      <c r="K201" s="6"/>
      <c r="L201" s="6"/>
      <c r="M201" s="6"/>
      <c r="N201" s="8"/>
      <c r="P201" s="6"/>
      <c r="Q201" s="6"/>
      <c r="R201" s="6"/>
      <c r="S201" s="6"/>
      <c r="T201" s="6"/>
      <c r="U201" s="6"/>
      <c r="V201" s="6"/>
      <c r="W201" s="6"/>
      <c r="X201" s="6"/>
      <c r="Y201" s="6"/>
      <c r="Z201" s="6"/>
    </row>
    <row r="202" spans="1:26">
      <c r="A202" s="6"/>
      <c r="C202" s="6"/>
      <c r="D202" s="6"/>
      <c r="E202" s="6"/>
      <c r="F202" s="8"/>
      <c r="G202" s="6"/>
      <c r="I202" s="6"/>
      <c r="K202" s="6"/>
      <c r="L202" s="6"/>
      <c r="M202" s="6"/>
      <c r="N202" s="8"/>
      <c r="P202" s="6"/>
      <c r="Q202" s="6"/>
      <c r="R202" s="6"/>
      <c r="S202" s="6"/>
      <c r="T202" s="6"/>
      <c r="U202" s="6"/>
      <c r="V202" s="6"/>
      <c r="W202" s="6"/>
      <c r="X202" s="6"/>
      <c r="Y202" s="6"/>
      <c r="Z202" s="6"/>
    </row>
    <row r="203" spans="1:26">
      <c r="A203" s="6"/>
      <c r="C203" s="6"/>
      <c r="D203" s="6"/>
      <c r="E203" s="6"/>
      <c r="F203" s="8"/>
      <c r="G203" s="6"/>
      <c r="I203" s="6"/>
      <c r="K203" s="6"/>
      <c r="L203" s="6"/>
      <c r="M203" s="6"/>
      <c r="N203" s="8"/>
      <c r="P203" s="6"/>
      <c r="Q203" s="6"/>
      <c r="R203" s="6"/>
      <c r="S203" s="6"/>
      <c r="T203" s="6"/>
      <c r="U203" s="6"/>
      <c r="V203" s="6"/>
      <c r="W203" s="6"/>
      <c r="X203" s="6"/>
      <c r="Y203" s="6"/>
      <c r="Z203" s="6"/>
    </row>
    <row r="204" spans="1:26">
      <c r="A204" s="6"/>
      <c r="C204" s="6"/>
      <c r="D204" s="6"/>
      <c r="E204" s="6"/>
      <c r="F204" s="8"/>
      <c r="G204" s="6"/>
      <c r="I204" s="6"/>
      <c r="K204" s="6"/>
      <c r="L204" s="6"/>
      <c r="M204" s="6"/>
      <c r="N204" s="8"/>
      <c r="P204" s="6"/>
      <c r="Q204" s="6"/>
      <c r="R204" s="6"/>
      <c r="S204" s="6"/>
      <c r="T204" s="6"/>
      <c r="U204" s="6"/>
      <c r="V204" s="6"/>
      <c r="W204" s="6"/>
      <c r="X204" s="6"/>
      <c r="Y204" s="6"/>
      <c r="Z204" s="6"/>
    </row>
    <row r="205" spans="1:26">
      <c r="A205" s="6"/>
      <c r="C205" s="6"/>
      <c r="D205" s="6"/>
      <c r="E205" s="6"/>
      <c r="F205" s="8"/>
      <c r="G205" s="6"/>
      <c r="I205" s="6"/>
      <c r="K205" s="6"/>
      <c r="L205" s="6"/>
      <c r="M205" s="6"/>
      <c r="N205" s="8"/>
      <c r="P205" s="6"/>
      <c r="Q205" s="6"/>
      <c r="R205" s="6"/>
      <c r="S205" s="6"/>
      <c r="T205" s="6"/>
      <c r="U205" s="6"/>
      <c r="V205" s="6"/>
      <c r="W205" s="6"/>
      <c r="X205" s="6"/>
      <c r="Y205" s="6"/>
      <c r="Z205" s="6"/>
    </row>
    <row r="206" spans="1:26">
      <c r="A206" s="6"/>
      <c r="C206" s="6"/>
      <c r="D206" s="6"/>
      <c r="E206" s="6"/>
      <c r="F206" s="8"/>
      <c r="G206" s="6"/>
      <c r="I206" s="6"/>
      <c r="K206" s="6"/>
      <c r="L206" s="6"/>
      <c r="M206" s="6"/>
      <c r="N206" s="8"/>
      <c r="P206" s="6"/>
      <c r="Q206" s="6"/>
      <c r="R206" s="6"/>
      <c r="S206" s="6"/>
      <c r="T206" s="6"/>
      <c r="U206" s="6"/>
      <c r="V206" s="6"/>
      <c r="W206" s="6"/>
      <c r="X206" s="6"/>
      <c r="Y206" s="6"/>
      <c r="Z206" s="6"/>
    </row>
    <row r="207" spans="1:26">
      <c r="A207" s="6"/>
      <c r="C207" s="6"/>
      <c r="D207" s="6"/>
      <c r="E207" s="6"/>
      <c r="F207" s="8"/>
      <c r="G207" s="6"/>
      <c r="I207" s="6"/>
      <c r="K207" s="6"/>
      <c r="L207" s="6"/>
      <c r="M207" s="6"/>
      <c r="N207" s="8"/>
      <c r="P207" s="6"/>
      <c r="Q207" s="6"/>
      <c r="R207" s="6"/>
      <c r="S207" s="6"/>
      <c r="T207" s="6"/>
      <c r="U207" s="6"/>
      <c r="V207" s="6"/>
      <c r="W207" s="6"/>
      <c r="X207" s="6"/>
      <c r="Y207" s="6"/>
      <c r="Z207" s="6"/>
    </row>
    <row r="208" spans="1:26">
      <c r="A208" s="6"/>
      <c r="C208" s="6"/>
      <c r="D208" s="6"/>
      <c r="E208" s="6"/>
      <c r="F208" s="8"/>
      <c r="G208" s="6"/>
      <c r="I208" s="6"/>
      <c r="K208" s="6"/>
      <c r="L208" s="6"/>
      <c r="M208" s="6"/>
      <c r="N208" s="8"/>
      <c r="P208" s="6"/>
      <c r="Q208" s="6"/>
      <c r="R208" s="6"/>
      <c r="S208" s="6"/>
      <c r="T208" s="6"/>
      <c r="U208" s="6"/>
      <c r="V208" s="6"/>
      <c r="W208" s="6"/>
      <c r="X208" s="6"/>
      <c r="Y208" s="6"/>
      <c r="Z208" s="6"/>
    </row>
    <row r="209" spans="1:26">
      <c r="A209" s="6"/>
      <c r="C209" s="6"/>
      <c r="D209" s="6"/>
      <c r="E209" s="6"/>
      <c r="F209" s="8"/>
      <c r="G209" s="6"/>
      <c r="I209" s="6"/>
      <c r="K209" s="6"/>
      <c r="L209" s="6"/>
      <c r="M209" s="6"/>
      <c r="N209" s="8"/>
      <c r="P209" s="6"/>
      <c r="Q209" s="6"/>
      <c r="R209" s="6"/>
      <c r="S209" s="6"/>
      <c r="T209" s="6"/>
      <c r="U209" s="6"/>
      <c r="V209" s="6"/>
      <c r="W209" s="6"/>
      <c r="X209" s="6"/>
      <c r="Y209" s="6"/>
      <c r="Z209" s="6"/>
    </row>
    <row r="210" spans="1:26">
      <c r="A210" s="6"/>
      <c r="C210" s="6"/>
      <c r="D210" s="6"/>
      <c r="E210" s="6"/>
      <c r="F210" s="8"/>
      <c r="G210" s="6"/>
      <c r="I210" s="6"/>
      <c r="K210" s="6"/>
      <c r="L210" s="6"/>
      <c r="M210" s="6"/>
      <c r="N210" s="8"/>
      <c r="P210" s="6"/>
      <c r="Q210" s="6"/>
      <c r="R210" s="6"/>
      <c r="S210" s="6"/>
      <c r="T210" s="6"/>
      <c r="U210" s="6"/>
      <c r="V210" s="6"/>
      <c r="W210" s="6"/>
      <c r="X210" s="6"/>
      <c r="Y210" s="6"/>
      <c r="Z210" s="6"/>
    </row>
    <row r="211" spans="1:26">
      <c r="A211" s="6"/>
      <c r="C211" s="6"/>
      <c r="D211" s="6"/>
      <c r="E211" s="6"/>
      <c r="F211" s="8"/>
      <c r="G211" s="6"/>
      <c r="I211" s="6"/>
      <c r="K211" s="6"/>
      <c r="L211" s="6"/>
      <c r="M211" s="6"/>
      <c r="N211" s="8"/>
      <c r="P211" s="6"/>
      <c r="Q211" s="6"/>
      <c r="R211" s="6"/>
      <c r="S211" s="6"/>
      <c r="T211" s="6"/>
      <c r="U211" s="6"/>
      <c r="V211" s="6"/>
      <c r="W211" s="6"/>
      <c r="X211" s="6"/>
      <c r="Y211" s="6"/>
      <c r="Z211" s="6"/>
    </row>
    <row r="212" spans="1:26">
      <c r="A212" s="6"/>
      <c r="C212" s="6"/>
      <c r="D212" s="6"/>
      <c r="E212" s="6"/>
      <c r="F212" s="8"/>
      <c r="G212" s="6"/>
      <c r="I212" s="6"/>
      <c r="K212" s="6"/>
      <c r="L212" s="6"/>
      <c r="M212" s="6"/>
      <c r="N212" s="8"/>
      <c r="P212" s="6"/>
      <c r="Q212" s="6"/>
      <c r="R212" s="6"/>
      <c r="S212" s="6"/>
      <c r="T212" s="6"/>
      <c r="U212" s="6"/>
      <c r="V212" s="6"/>
      <c r="W212" s="6"/>
      <c r="X212" s="6"/>
      <c r="Y212" s="6"/>
      <c r="Z212" s="6"/>
    </row>
    <row r="213" spans="1:26">
      <c r="A213" s="6"/>
      <c r="C213" s="6"/>
      <c r="D213" s="6"/>
      <c r="E213" s="6"/>
      <c r="F213" s="8"/>
      <c r="G213" s="6"/>
      <c r="I213" s="6"/>
      <c r="K213" s="6"/>
      <c r="L213" s="6"/>
      <c r="M213" s="6"/>
      <c r="N213" s="8"/>
      <c r="P213" s="6"/>
      <c r="Q213" s="6"/>
      <c r="R213" s="6"/>
      <c r="S213" s="6"/>
      <c r="T213" s="6"/>
      <c r="U213" s="6"/>
      <c r="V213" s="6"/>
      <c r="W213" s="6"/>
      <c r="X213" s="6"/>
      <c r="Y213" s="6"/>
      <c r="Z213" s="6"/>
    </row>
    <row r="214" spans="1:26">
      <c r="A214" s="6"/>
      <c r="C214" s="6"/>
      <c r="D214" s="6"/>
      <c r="E214" s="6"/>
      <c r="F214" s="8"/>
      <c r="G214" s="6"/>
      <c r="I214" s="6"/>
      <c r="K214" s="6"/>
      <c r="L214" s="6"/>
      <c r="M214" s="6"/>
      <c r="N214" s="8"/>
      <c r="P214" s="6"/>
      <c r="Q214" s="6"/>
      <c r="R214" s="6"/>
      <c r="S214" s="6"/>
      <c r="T214" s="6"/>
      <c r="U214" s="6"/>
      <c r="V214" s="6"/>
      <c r="W214" s="6"/>
      <c r="X214" s="6"/>
      <c r="Y214" s="6"/>
      <c r="Z214" s="6"/>
    </row>
    <row r="215" spans="1:26">
      <c r="A215" s="6"/>
      <c r="C215" s="6"/>
      <c r="D215" s="6"/>
      <c r="E215" s="6"/>
      <c r="F215" s="8"/>
      <c r="G215" s="6"/>
      <c r="I215" s="6"/>
      <c r="K215" s="6"/>
      <c r="L215" s="6"/>
      <c r="M215" s="6"/>
      <c r="N215" s="8"/>
      <c r="P215" s="6"/>
      <c r="Q215" s="6"/>
      <c r="R215" s="6"/>
      <c r="S215" s="6"/>
      <c r="T215" s="6"/>
      <c r="U215" s="6"/>
      <c r="V215" s="6"/>
      <c r="W215" s="6"/>
      <c r="X215" s="6"/>
      <c r="Y215" s="6"/>
      <c r="Z215" s="6"/>
    </row>
    <row r="216" spans="1:26">
      <c r="A216" s="6"/>
      <c r="C216" s="6"/>
      <c r="D216" s="6"/>
      <c r="E216" s="6"/>
      <c r="F216" s="8"/>
      <c r="G216" s="6"/>
      <c r="I216" s="6"/>
      <c r="K216" s="6"/>
      <c r="L216" s="6"/>
      <c r="M216" s="6"/>
      <c r="N216" s="8"/>
      <c r="P216" s="6"/>
      <c r="Q216" s="6"/>
      <c r="R216" s="6"/>
      <c r="S216" s="6"/>
      <c r="T216" s="6"/>
      <c r="U216" s="6"/>
      <c r="V216" s="6"/>
      <c r="W216" s="6"/>
      <c r="X216" s="6"/>
      <c r="Y216" s="6"/>
      <c r="Z216" s="6"/>
    </row>
    <row r="217" spans="1:26">
      <c r="A217" s="6"/>
      <c r="C217" s="6"/>
      <c r="D217" s="6"/>
      <c r="E217" s="6"/>
      <c r="F217" s="8"/>
      <c r="G217" s="6"/>
      <c r="I217" s="6"/>
      <c r="K217" s="6"/>
      <c r="L217" s="6"/>
      <c r="M217" s="6"/>
      <c r="N217" s="8"/>
      <c r="P217" s="6"/>
      <c r="Q217" s="6"/>
      <c r="R217" s="6"/>
      <c r="S217" s="6"/>
      <c r="T217" s="6"/>
      <c r="U217" s="6"/>
      <c r="V217" s="6"/>
      <c r="W217" s="6"/>
      <c r="X217" s="6"/>
      <c r="Y217" s="6"/>
      <c r="Z217" s="6"/>
    </row>
    <row r="218" spans="1:26">
      <c r="A218" s="6"/>
      <c r="C218" s="6"/>
      <c r="D218" s="6"/>
      <c r="E218" s="6"/>
      <c r="F218" s="8"/>
      <c r="G218" s="6"/>
      <c r="I218" s="6"/>
      <c r="K218" s="6"/>
      <c r="L218" s="6"/>
      <c r="M218" s="6"/>
      <c r="N218" s="8"/>
      <c r="P218" s="6"/>
      <c r="Q218" s="6"/>
      <c r="R218" s="6"/>
      <c r="S218" s="6"/>
      <c r="T218" s="6"/>
      <c r="U218" s="6"/>
      <c r="V218" s="6"/>
      <c r="W218" s="6"/>
      <c r="X218" s="6"/>
      <c r="Y218" s="6"/>
      <c r="Z218" s="6"/>
    </row>
    <row r="219" spans="1:26">
      <c r="A219" s="6"/>
      <c r="C219" s="6"/>
      <c r="D219" s="6"/>
      <c r="E219" s="6"/>
      <c r="F219" s="8"/>
      <c r="G219" s="6"/>
      <c r="I219" s="6"/>
      <c r="K219" s="6"/>
      <c r="L219" s="6"/>
      <c r="M219" s="6"/>
      <c r="N219" s="8"/>
      <c r="P219" s="6"/>
      <c r="Q219" s="6"/>
      <c r="R219" s="6"/>
      <c r="S219" s="6"/>
      <c r="T219" s="6"/>
      <c r="U219" s="6"/>
      <c r="V219" s="6"/>
      <c r="W219" s="6"/>
      <c r="X219" s="6"/>
      <c r="Y219" s="6"/>
      <c r="Z219" s="6"/>
    </row>
    <row r="220" spans="1:26">
      <c r="A220" s="6"/>
      <c r="C220" s="6"/>
      <c r="D220" s="6"/>
      <c r="E220" s="6"/>
      <c r="F220" s="8"/>
      <c r="G220" s="6"/>
      <c r="I220" s="6"/>
      <c r="K220" s="6"/>
      <c r="L220" s="6"/>
      <c r="M220" s="6"/>
      <c r="N220" s="8"/>
      <c r="P220" s="6"/>
      <c r="Q220" s="6"/>
      <c r="R220" s="6"/>
      <c r="S220" s="6"/>
      <c r="T220" s="6"/>
      <c r="U220" s="6"/>
      <c r="V220" s="6"/>
      <c r="W220" s="6"/>
      <c r="X220" s="6"/>
      <c r="Y220" s="6"/>
      <c r="Z220" s="6"/>
    </row>
    <row r="221" spans="1:26">
      <c r="A221" s="6"/>
      <c r="C221" s="6"/>
      <c r="D221" s="6"/>
      <c r="E221" s="6"/>
      <c r="F221" s="8"/>
      <c r="G221" s="6"/>
      <c r="I221" s="6"/>
      <c r="K221" s="6"/>
      <c r="L221" s="6"/>
      <c r="M221" s="6"/>
      <c r="N221" s="8"/>
      <c r="P221" s="6"/>
      <c r="Q221" s="6"/>
      <c r="R221" s="6"/>
      <c r="S221" s="6"/>
      <c r="T221" s="6"/>
      <c r="U221" s="6"/>
      <c r="V221" s="6"/>
      <c r="W221" s="6"/>
      <c r="X221" s="6"/>
      <c r="Y221" s="6"/>
      <c r="Z221" s="6"/>
    </row>
    <row r="222" spans="1:26">
      <c r="A222" s="6"/>
      <c r="C222" s="6"/>
      <c r="D222" s="6"/>
      <c r="E222" s="6"/>
      <c r="F222" s="8"/>
      <c r="G222" s="6"/>
      <c r="I222" s="6"/>
      <c r="K222" s="6"/>
      <c r="L222" s="6"/>
      <c r="M222" s="6"/>
      <c r="N222" s="8"/>
      <c r="P222" s="6"/>
      <c r="Q222" s="6"/>
      <c r="R222" s="6"/>
      <c r="S222" s="6"/>
      <c r="T222" s="6"/>
      <c r="U222" s="6"/>
      <c r="V222" s="6"/>
      <c r="W222" s="6"/>
      <c r="X222" s="6"/>
      <c r="Y222" s="6"/>
      <c r="Z222" s="6"/>
    </row>
    <row r="223" spans="1:26">
      <c r="A223" s="6"/>
      <c r="C223" s="6"/>
      <c r="D223" s="6"/>
      <c r="E223" s="6"/>
      <c r="F223" s="8"/>
      <c r="G223" s="6"/>
      <c r="I223" s="6"/>
      <c r="K223" s="6"/>
      <c r="L223" s="6"/>
      <c r="M223" s="6"/>
      <c r="N223" s="8"/>
      <c r="P223" s="6"/>
      <c r="Q223" s="6"/>
      <c r="R223" s="6"/>
      <c r="S223" s="6"/>
      <c r="T223" s="6"/>
      <c r="U223" s="6"/>
      <c r="V223" s="6"/>
      <c r="W223" s="6"/>
      <c r="X223" s="6"/>
      <c r="Y223" s="6"/>
      <c r="Z223" s="6"/>
    </row>
    <row r="224" spans="1:26">
      <c r="A224" s="6"/>
      <c r="C224" s="6"/>
      <c r="D224" s="6"/>
      <c r="E224" s="6"/>
      <c r="F224" s="8"/>
      <c r="G224" s="6"/>
      <c r="I224" s="6"/>
      <c r="K224" s="6"/>
      <c r="L224" s="6"/>
      <c r="M224" s="6"/>
      <c r="N224" s="8"/>
      <c r="P224" s="6"/>
      <c r="Q224" s="6"/>
      <c r="R224" s="6"/>
      <c r="S224" s="6"/>
      <c r="T224" s="6"/>
      <c r="U224" s="6"/>
      <c r="V224" s="6"/>
      <c r="W224" s="6"/>
      <c r="X224" s="6"/>
      <c r="Y224" s="6"/>
      <c r="Z224" s="6"/>
    </row>
    <row r="225" spans="1:26">
      <c r="A225" s="6"/>
      <c r="C225" s="6"/>
      <c r="D225" s="6"/>
      <c r="E225" s="6"/>
      <c r="F225" s="8"/>
      <c r="G225" s="6"/>
      <c r="I225" s="6"/>
      <c r="K225" s="6"/>
      <c r="L225" s="6"/>
      <c r="M225" s="6"/>
      <c r="N225" s="8"/>
      <c r="P225" s="6"/>
      <c r="Q225" s="6"/>
      <c r="R225" s="6"/>
      <c r="S225" s="6"/>
      <c r="T225" s="6"/>
      <c r="U225" s="6"/>
      <c r="V225" s="6"/>
      <c r="W225" s="6"/>
      <c r="X225" s="6"/>
      <c r="Y225" s="6"/>
      <c r="Z225" s="6"/>
    </row>
    <row r="226" spans="1:26">
      <c r="A226" s="6"/>
      <c r="C226" s="6"/>
      <c r="D226" s="6"/>
      <c r="E226" s="6"/>
      <c r="F226" s="8"/>
      <c r="G226" s="6"/>
      <c r="I226" s="6"/>
      <c r="K226" s="6"/>
      <c r="L226" s="6"/>
      <c r="M226" s="6"/>
      <c r="N226" s="8"/>
      <c r="P226" s="6"/>
      <c r="Q226" s="6"/>
      <c r="R226" s="6"/>
      <c r="S226" s="6"/>
      <c r="T226" s="6"/>
      <c r="U226" s="6"/>
      <c r="V226" s="6"/>
      <c r="W226" s="6"/>
      <c r="X226" s="6"/>
      <c r="Y226" s="6"/>
      <c r="Z226" s="6"/>
    </row>
    <row r="227" spans="1:26">
      <c r="A227" s="6"/>
      <c r="C227" s="6"/>
      <c r="D227" s="6"/>
      <c r="E227" s="6"/>
      <c r="F227" s="8"/>
      <c r="G227" s="6"/>
      <c r="I227" s="6"/>
      <c r="K227" s="6"/>
      <c r="L227" s="6"/>
      <c r="M227" s="6"/>
      <c r="N227" s="8"/>
      <c r="P227" s="6"/>
      <c r="Q227" s="6"/>
      <c r="R227" s="6"/>
      <c r="S227" s="6"/>
      <c r="T227" s="6"/>
      <c r="U227" s="6"/>
      <c r="V227" s="6"/>
      <c r="W227" s="6"/>
      <c r="X227" s="6"/>
      <c r="Y227" s="6"/>
      <c r="Z227" s="6"/>
    </row>
    <row r="228" spans="1:26">
      <c r="A228" s="6"/>
      <c r="C228" s="6"/>
      <c r="D228" s="6"/>
      <c r="E228" s="6"/>
      <c r="F228" s="8"/>
      <c r="G228" s="6"/>
      <c r="I228" s="6"/>
      <c r="K228" s="6"/>
      <c r="L228" s="6"/>
      <c r="M228" s="6"/>
      <c r="N228" s="8"/>
      <c r="P228" s="6"/>
      <c r="Q228" s="6"/>
      <c r="R228" s="6"/>
      <c r="S228" s="6"/>
      <c r="T228" s="6"/>
      <c r="U228" s="6"/>
      <c r="V228" s="6"/>
      <c r="W228" s="6"/>
      <c r="X228" s="6"/>
      <c r="Y228" s="6"/>
      <c r="Z228" s="6"/>
    </row>
    <row r="229" spans="1:26">
      <c r="A229" s="6"/>
      <c r="C229" s="6"/>
      <c r="D229" s="6"/>
      <c r="E229" s="6"/>
      <c r="F229" s="8"/>
      <c r="G229" s="6"/>
      <c r="I229" s="6"/>
      <c r="K229" s="6"/>
      <c r="L229" s="6"/>
      <c r="M229" s="6"/>
      <c r="N229" s="8"/>
      <c r="P229" s="6"/>
      <c r="Q229" s="6"/>
      <c r="R229" s="6"/>
      <c r="S229" s="6"/>
      <c r="T229" s="6"/>
      <c r="U229" s="6"/>
      <c r="V229" s="6"/>
      <c r="W229" s="6"/>
      <c r="X229" s="6"/>
      <c r="Y229" s="6"/>
      <c r="Z229" s="6"/>
    </row>
    <row r="230" spans="1:26">
      <c r="A230" s="6"/>
      <c r="C230" s="6"/>
      <c r="D230" s="6"/>
      <c r="E230" s="6"/>
      <c r="F230" s="8"/>
      <c r="G230" s="6"/>
      <c r="I230" s="6"/>
      <c r="K230" s="6"/>
      <c r="L230" s="6"/>
      <c r="M230" s="6"/>
      <c r="N230" s="8"/>
      <c r="P230" s="6"/>
      <c r="Q230" s="6"/>
      <c r="R230" s="6"/>
      <c r="S230" s="6"/>
      <c r="T230" s="6"/>
      <c r="U230" s="6"/>
      <c r="V230" s="6"/>
      <c r="W230" s="6"/>
      <c r="X230" s="6"/>
      <c r="Y230" s="6"/>
      <c r="Z230" s="6"/>
    </row>
    <row r="231" spans="1:26">
      <c r="A231" s="6"/>
      <c r="C231" s="6"/>
      <c r="D231" s="6"/>
      <c r="E231" s="6"/>
      <c r="F231" s="8"/>
      <c r="G231" s="6"/>
      <c r="I231" s="6"/>
      <c r="K231" s="6"/>
      <c r="L231" s="6"/>
      <c r="M231" s="6"/>
      <c r="N231" s="8"/>
      <c r="P231" s="6"/>
      <c r="Q231" s="6"/>
      <c r="R231" s="6"/>
      <c r="S231" s="6"/>
      <c r="T231" s="6"/>
      <c r="U231" s="6"/>
      <c r="V231" s="6"/>
      <c r="W231" s="6"/>
      <c r="X231" s="6"/>
      <c r="Y231" s="6"/>
      <c r="Z231" s="6"/>
    </row>
    <row r="232" spans="1:26">
      <c r="A232" s="6"/>
      <c r="C232" s="6"/>
      <c r="D232" s="6"/>
      <c r="E232" s="6"/>
      <c r="F232" s="8"/>
      <c r="G232" s="6"/>
      <c r="I232" s="6"/>
      <c r="K232" s="6"/>
      <c r="L232" s="6"/>
      <c r="M232" s="6"/>
      <c r="N232" s="8"/>
      <c r="P232" s="6"/>
      <c r="Q232" s="6"/>
      <c r="R232" s="6"/>
      <c r="S232" s="6"/>
      <c r="T232" s="6"/>
      <c r="U232" s="6"/>
      <c r="V232" s="6"/>
      <c r="W232" s="6"/>
      <c r="X232" s="6"/>
      <c r="Y232" s="6"/>
      <c r="Z232" s="6"/>
    </row>
    <row r="233" spans="1:26">
      <c r="A233" s="6"/>
      <c r="C233" s="6"/>
      <c r="D233" s="6"/>
      <c r="E233" s="6"/>
      <c r="F233" s="8"/>
      <c r="G233" s="6"/>
      <c r="I233" s="6"/>
      <c r="K233" s="6"/>
      <c r="L233" s="6"/>
      <c r="M233" s="6"/>
      <c r="N233" s="8"/>
      <c r="P233" s="6"/>
      <c r="Q233" s="6"/>
      <c r="R233" s="6"/>
      <c r="S233" s="6"/>
      <c r="T233" s="6"/>
      <c r="U233" s="6"/>
      <c r="V233" s="6"/>
      <c r="W233" s="6"/>
      <c r="X233" s="6"/>
      <c r="Y233" s="6"/>
      <c r="Z233" s="6"/>
    </row>
    <row r="234" spans="1:26">
      <c r="A234" s="6"/>
      <c r="C234" s="6"/>
      <c r="D234" s="6"/>
      <c r="E234" s="6"/>
      <c r="F234" s="8"/>
      <c r="G234" s="6"/>
      <c r="I234" s="6"/>
      <c r="K234" s="6"/>
      <c r="L234" s="6"/>
      <c r="M234" s="6"/>
      <c r="N234" s="8"/>
      <c r="P234" s="6"/>
      <c r="Q234" s="6"/>
      <c r="R234" s="6"/>
      <c r="S234" s="6"/>
      <c r="T234" s="6"/>
      <c r="U234" s="6"/>
      <c r="V234" s="6"/>
      <c r="W234" s="6"/>
      <c r="X234" s="6"/>
      <c r="Y234" s="6"/>
      <c r="Z234" s="6"/>
    </row>
    <row r="235" spans="1:26">
      <c r="A235" s="6"/>
      <c r="C235" s="6"/>
      <c r="D235" s="6"/>
      <c r="E235" s="6"/>
      <c r="F235" s="8"/>
      <c r="G235" s="6"/>
      <c r="I235" s="6"/>
      <c r="K235" s="6"/>
      <c r="L235" s="6"/>
      <c r="M235" s="6"/>
      <c r="N235" s="8"/>
      <c r="P235" s="6"/>
      <c r="Q235" s="6"/>
      <c r="R235" s="6"/>
      <c r="S235" s="6"/>
      <c r="T235" s="6"/>
      <c r="U235" s="6"/>
      <c r="V235" s="6"/>
      <c r="W235" s="6"/>
      <c r="X235" s="6"/>
      <c r="Y235" s="6"/>
      <c r="Z235" s="6"/>
    </row>
    <row r="236" spans="1:26">
      <c r="A236" s="6"/>
      <c r="C236" s="6"/>
      <c r="D236" s="6"/>
      <c r="E236" s="6"/>
      <c r="F236" s="8"/>
      <c r="G236" s="6"/>
      <c r="I236" s="6"/>
      <c r="K236" s="6"/>
      <c r="L236" s="6"/>
      <c r="M236" s="6"/>
      <c r="N236" s="8"/>
      <c r="P236" s="6"/>
      <c r="Q236" s="6"/>
      <c r="R236" s="6"/>
      <c r="S236" s="6"/>
      <c r="T236" s="6"/>
      <c r="U236" s="6"/>
      <c r="V236" s="6"/>
      <c r="W236" s="6"/>
      <c r="X236" s="6"/>
      <c r="Y236" s="6"/>
      <c r="Z236" s="6"/>
    </row>
    <row r="237" spans="1:26">
      <c r="A237" s="6"/>
      <c r="C237" s="6"/>
      <c r="D237" s="6"/>
      <c r="E237" s="6"/>
      <c r="F237" s="8"/>
      <c r="G237" s="6"/>
      <c r="I237" s="6"/>
      <c r="K237" s="6"/>
      <c r="L237" s="6"/>
      <c r="M237" s="6"/>
      <c r="N237" s="8"/>
      <c r="P237" s="6"/>
      <c r="Q237" s="6"/>
      <c r="R237" s="6"/>
      <c r="S237" s="6"/>
      <c r="T237" s="6"/>
      <c r="U237" s="6"/>
      <c r="V237" s="6"/>
      <c r="W237" s="6"/>
      <c r="X237" s="6"/>
      <c r="Y237" s="6"/>
      <c r="Z237" s="6"/>
    </row>
    <row r="238" spans="1:26">
      <c r="A238" s="6"/>
      <c r="C238" s="6"/>
      <c r="D238" s="6"/>
      <c r="E238" s="6"/>
      <c r="F238" s="8"/>
      <c r="G238" s="6"/>
      <c r="I238" s="6"/>
      <c r="K238" s="6"/>
      <c r="L238" s="6"/>
      <c r="M238" s="6"/>
      <c r="N238" s="8"/>
      <c r="P238" s="6"/>
      <c r="Q238" s="6"/>
      <c r="R238" s="6"/>
      <c r="S238" s="6"/>
      <c r="T238" s="6"/>
      <c r="U238" s="6"/>
      <c r="V238" s="6"/>
      <c r="W238" s="6"/>
      <c r="X238" s="6"/>
      <c r="Y238" s="6"/>
      <c r="Z238" s="6"/>
    </row>
    <row r="239" spans="1:26">
      <c r="A239" s="6"/>
      <c r="C239" s="6"/>
      <c r="D239" s="6"/>
      <c r="E239" s="6"/>
      <c r="F239" s="8"/>
      <c r="G239" s="6"/>
      <c r="I239" s="6"/>
      <c r="K239" s="6"/>
      <c r="L239" s="6"/>
      <c r="M239" s="6"/>
      <c r="N239" s="8"/>
      <c r="P239" s="6"/>
      <c r="Q239" s="6"/>
      <c r="R239" s="6"/>
      <c r="S239" s="6"/>
      <c r="T239" s="6"/>
      <c r="U239" s="6"/>
      <c r="V239" s="6"/>
      <c r="W239" s="6"/>
      <c r="X239" s="6"/>
      <c r="Y239" s="6"/>
      <c r="Z239" s="6"/>
    </row>
    <row r="240" spans="1:26">
      <c r="A240" s="6"/>
      <c r="C240" s="6"/>
      <c r="D240" s="6"/>
      <c r="E240" s="6"/>
      <c r="F240" s="8"/>
      <c r="G240" s="6"/>
      <c r="I240" s="6"/>
      <c r="K240" s="6"/>
      <c r="L240" s="6"/>
      <c r="M240" s="6"/>
      <c r="N240" s="8"/>
      <c r="P240" s="6"/>
      <c r="Q240" s="6"/>
      <c r="R240" s="6"/>
      <c r="S240" s="6"/>
      <c r="T240" s="6"/>
      <c r="U240" s="6"/>
      <c r="V240" s="6"/>
      <c r="W240" s="6"/>
      <c r="X240" s="6"/>
      <c r="Y240" s="6"/>
      <c r="Z240" s="6"/>
    </row>
    <row r="241" spans="1:26">
      <c r="A241" s="6"/>
      <c r="C241" s="6"/>
      <c r="D241" s="6"/>
      <c r="E241" s="6"/>
      <c r="F241" s="8"/>
      <c r="G241" s="6"/>
      <c r="I241" s="6"/>
      <c r="K241" s="6"/>
      <c r="L241" s="6"/>
      <c r="M241" s="6"/>
      <c r="N241" s="8"/>
      <c r="P241" s="6"/>
      <c r="Q241" s="6"/>
      <c r="R241" s="6"/>
      <c r="S241" s="6"/>
      <c r="T241" s="6"/>
      <c r="U241" s="6"/>
      <c r="V241" s="6"/>
      <c r="W241" s="6"/>
      <c r="X241" s="6"/>
      <c r="Y241" s="6"/>
      <c r="Z241" s="6"/>
    </row>
    <row r="242" spans="1:26">
      <c r="A242" s="6"/>
      <c r="C242" s="6"/>
      <c r="D242" s="6"/>
      <c r="E242" s="6"/>
      <c r="F242" s="8"/>
      <c r="G242" s="6"/>
      <c r="I242" s="6"/>
      <c r="K242" s="6"/>
      <c r="L242" s="6"/>
      <c r="M242" s="6"/>
      <c r="N242" s="8"/>
      <c r="P242" s="6"/>
      <c r="Q242" s="6"/>
      <c r="R242" s="6"/>
      <c r="S242" s="6"/>
      <c r="T242" s="6"/>
      <c r="U242" s="6"/>
      <c r="V242" s="6"/>
      <c r="W242" s="6"/>
      <c r="X242" s="6"/>
      <c r="Y242" s="6"/>
      <c r="Z242" s="6"/>
    </row>
    <row r="243" spans="1:26">
      <c r="A243" s="6"/>
      <c r="C243" s="6"/>
      <c r="D243" s="6"/>
      <c r="E243" s="6"/>
      <c r="F243" s="8"/>
      <c r="G243" s="6"/>
      <c r="I243" s="6"/>
      <c r="K243" s="6"/>
      <c r="L243" s="6"/>
      <c r="M243" s="6"/>
      <c r="N243" s="8"/>
      <c r="P243" s="6"/>
      <c r="Q243" s="6"/>
      <c r="R243" s="6"/>
      <c r="S243" s="6"/>
      <c r="T243" s="6"/>
      <c r="U243" s="6"/>
      <c r="V243" s="6"/>
      <c r="W243" s="6"/>
      <c r="X243" s="6"/>
      <c r="Y243" s="6"/>
      <c r="Z243" s="6"/>
    </row>
    <row r="244" spans="1:26">
      <c r="A244" s="6"/>
      <c r="C244" s="6"/>
      <c r="D244" s="6"/>
      <c r="E244" s="6"/>
      <c r="F244" s="8"/>
      <c r="G244" s="6"/>
      <c r="I244" s="6"/>
      <c r="K244" s="6"/>
      <c r="L244" s="6"/>
      <c r="M244" s="6"/>
      <c r="N244" s="8"/>
      <c r="P244" s="6"/>
      <c r="Q244" s="6"/>
      <c r="R244" s="6"/>
      <c r="S244" s="6"/>
      <c r="T244" s="6"/>
      <c r="U244" s="6"/>
      <c r="V244" s="6"/>
      <c r="W244" s="6"/>
      <c r="X244" s="6"/>
      <c r="Y244" s="6"/>
      <c r="Z244" s="6"/>
    </row>
    <row r="245" spans="1:26">
      <c r="A245" s="6"/>
      <c r="C245" s="6"/>
      <c r="D245" s="6"/>
      <c r="E245" s="6"/>
      <c r="F245" s="8"/>
      <c r="G245" s="6"/>
      <c r="I245" s="6"/>
      <c r="K245" s="6"/>
      <c r="L245" s="6"/>
      <c r="M245" s="6"/>
      <c r="N245" s="8"/>
      <c r="P245" s="6"/>
      <c r="Q245" s="6"/>
      <c r="R245" s="6"/>
      <c r="S245" s="6"/>
      <c r="T245" s="6"/>
      <c r="U245" s="6"/>
      <c r="V245" s="6"/>
      <c r="W245" s="6"/>
      <c r="X245" s="6"/>
      <c r="Y245" s="6"/>
      <c r="Z245" s="6"/>
    </row>
    <row r="246" spans="1:26">
      <c r="A246" s="6"/>
      <c r="C246" s="6"/>
      <c r="D246" s="6"/>
      <c r="E246" s="6"/>
      <c r="F246" s="8"/>
      <c r="G246" s="6"/>
      <c r="I246" s="6"/>
      <c r="K246" s="6"/>
      <c r="L246" s="6"/>
      <c r="M246" s="6"/>
      <c r="N246" s="8"/>
      <c r="P246" s="6"/>
      <c r="Q246" s="6"/>
      <c r="R246" s="6"/>
      <c r="S246" s="6"/>
      <c r="T246" s="6"/>
      <c r="U246" s="6"/>
      <c r="V246" s="6"/>
      <c r="W246" s="6"/>
      <c r="X246" s="6"/>
      <c r="Y246" s="6"/>
      <c r="Z246" s="6"/>
    </row>
    <row r="247" spans="1:26">
      <c r="A247" s="6"/>
      <c r="C247" s="6"/>
      <c r="D247" s="6"/>
      <c r="E247" s="6"/>
      <c r="F247" s="8"/>
      <c r="G247" s="6"/>
      <c r="I247" s="6"/>
      <c r="K247" s="6"/>
      <c r="L247" s="6"/>
      <c r="M247" s="6"/>
      <c r="N247" s="8"/>
      <c r="P247" s="6"/>
      <c r="Q247" s="6"/>
      <c r="R247" s="6"/>
      <c r="S247" s="6"/>
      <c r="T247" s="6"/>
      <c r="U247" s="6"/>
      <c r="V247" s="6"/>
      <c r="W247" s="6"/>
      <c r="X247" s="6"/>
      <c r="Y247" s="6"/>
      <c r="Z247" s="6"/>
    </row>
    <row r="248" spans="1:26">
      <c r="A248" s="6"/>
      <c r="C248" s="6"/>
      <c r="D248" s="6"/>
      <c r="E248" s="6"/>
      <c r="F248" s="8"/>
      <c r="G248" s="6"/>
      <c r="I248" s="6"/>
      <c r="K248" s="6"/>
      <c r="L248" s="6"/>
      <c r="M248" s="6"/>
      <c r="N248" s="8"/>
      <c r="P248" s="6"/>
      <c r="Q248" s="6"/>
      <c r="R248" s="6"/>
      <c r="S248" s="6"/>
      <c r="T248" s="6"/>
      <c r="U248" s="6"/>
      <c r="V248" s="6"/>
      <c r="W248" s="6"/>
      <c r="X248" s="6"/>
      <c r="Y248" s="6"/>
      <c r="Z248" s="6"/>
    </row>
    <row r="249" spans="1:26">
      <c r="A249" s="6"/>
      <c r="C249" s="6"/>
      <c r="D249" s="6"/>
      <c r="E249" s="6"/>
      <c r="F249" s="8"/>
      <c r="G249" s="6"/>
      <c r="I249" s="6"/>
      <c r="K249" s="6"/>
      <c r="L249" s="6"/>
      <c r="M249" s="6"/>
      <c r="N249" s="8"/>
      <c r="P249" s="6"/>
      <c r="Q249" s="6"/>
      <c r="R249" s="6"/>
      <c r="S249" s="6"/>
      <c r="T249" s="6"/>
      <c r="U249" s="6"/>
      <c r="V249" s="6"/>
      <c r="W249" s="6"/>
      <c r="X249" s="6"/>
      <c r="Y249" s="6"/>
      <c r="Z249" s="6"/>
    </row>
    <row r="250" spans="1:26">
      <c r="A250" s="6"/>
      <c r="C250" s="6"/>
      <c r="D250" s="6"/>
      <c r="E250" s="6"/>
      <c r="F250" s="8"/>
      <c r="G250" s="6"/>
      <c r="I250" s="6"/>
      <c r="K250" s="6"/>
      <c r="L250" s="6"/>
      <c r="M250" s="6"/>
      <c r="N250" s="8"/>
      <c r="P250" s="6"/>
      <c r="Q250" s="6"/>
      <c r="R250" s="6"/>
      <c r="S250" s="6"/>
      <c r="T250" s="6"/>
      <c r="U250" s="6"/>
      <c r="V250" s="6"/>
      <c r="W250" s="6"/>
      <c r="X250" s="6"/>
      <c r="Y250" s="6"/>
      <c r="Z250" s="6"/>
    </row>
    <row r="251" spans="1:26">
      <c r="A251" s="6"/>
      <c r="C251" s="6"/>
      <c r="D251" s="6"/>
      <c r="E251" s="6"/>
      <c r="F251" s="8"/>
      <c r="G251" s="6"/>
      <c r="I251" s="6"/>
      <c r="K251" s="6"/>
      <c r="L251" s="6"/>
      <c r="M251" s="6"/>
      <c r="N251" s="8"/>
      <c r="P251" s="6"/>
      <c r="Q251" s="6"/>
      <c r="R251" s="6"/>
      <c r="S251" s="6"/>
      <c r="T251" s="6"/>
      <c r="U251" s="6"/>
      <c r="V251" s="6"/>
      <c r="W251" s="6"/>
      <c r="X251" s="6"/>
      <c r="Y251" s="6"/>
      <c r="Z251" s="6"/>
    </row>
    <row r="252" spans="1:26">
      <c r="A252" s="6"/>
      <c r="C252" s="6"/>
      <c r="D252" s="6"/>
      <c r="E252" s="6"/>
      <c r="F252" s="8"/>
      <c r="G252" s="6"/>
      <c r="I252" s="6"/>
      <c r="K252" s="6"/>
      <c r="L252" s="6"/>
      <c r="M252" s="6"/>
      <c r="N252" s="8"/>
      <c r="P252" s="6"/>
      <c r="Q252" s="6"/>
      <c r="R252" s="6"/>
      <c r="S252" s="6"/>
      <c r="T252" s="6"/>
      <c r="U252" s="6"/>
      <c r="V252" s="6"/>
      <c r="W252" s="6"/>
      <c r="X252" s="6"/>
      <c r="Y252" s="6"/>
      <c r="Z252" s="6"/>
    </row>
    <row r="253" spans="1:26">
      <c r="A253" s="6"/>
      <c r="C253" s="6"/>
      <c r="D253" s="6"/>
      <c r="E253" s="6"/>
      <c r="F253" s="8"/>
      <c r="G253" s="6"/>
      <c r="I253" s="6"/>
      <c r="K253" s="6"/>
      <c r="L253" s="6"/>
      <c r="M253" s="6"/>
      <c r="N253" s="8"/>
      <c r="P253" s="6"/>
      <c r="Q253" s="6"/>
      <c r="R253" s="6"/>
      <c r="S253" s="6"/>
      <c r="T253" s="6"/>
      <c r="U253" s="6"/>
      <c r="V253" s="6"/>
      <c r="W253" s="6"/>
      <c r="X253" s="6"/>
      <c r="Y253" s="6"/>
      <c r="Z253" s="6"/>
    </row>
    <row r="254" spans="1:26">
      <c r="A254" s="6"/>
      <c r="C254" s="6"/>
      <c r="D254" s="6"/>
      <c r="E254" s="6"/>
      <c r="F254" s="8"/>
      <c r="G254" s="6"/>
      <c r="I254" s="6"/>
      <c r="K254" s="6"/>
      <c r="L254" s="6"/>
      <c r="M254" s="6"/>
      <c r="N254" s="8"/>
      <c r="P254" s="6"/>
      <c r="Q254" s="6"/>
      <c r="R254" s="6"/>
      <c r="S254" s="6"/>
      <c r="T254" s="6"/>
      <c r="U254" s="6"/>
      <c r="V254" s="6"/>
      <c r="W254" s="6"/>
      <c r="X254" s="6"/>
      <c r="Y254" s="6"/>
      <c r="Z254" s="6"/>
    </row>
    <row r="255" spans="1:26">
      <c r="A255" s="6"/>
      <c r="C255" s="6"/>
      <c r="D255" s="6"/>
      <c r="E255" s="6"/>
      <c r="F255" s="8"/>
      <c r="G255" s="6"/>
      <c r="I255" s="6"/>
      <c r="K255" s="6"/>
      <c r="L255" s="6"/>
      <c r="M255" s="6"/>
      <c r="N255" s="8"/>
      <c r="P255" s="6"/>
      <c r="Q255" s="6"/>
      <c r="R255" s="6"/>
      <c r="S255" s="6"/>
      <c r="T255" s="6"/>
      <c r="U255" s="6"/>
      <c r="V255" s="6"/>
      <c r="W255" s="6"/>
      <c r="X255" s="6"/>
      <c r="Y255" s="6"/>
      <c r="Z255" s="6"/>
    </row>
    <row r="256" spans="1:26">
      <c r="A256" s="6"/>
      <c r="C256" s="6"/>
      <c r="D256" s="6"/>
      <c r="E256" s="6"/>
      <c r="F256" s="8"/>
      <c r="G256" s="6"/>
      <c r="I256" s="6"/>
      <c r="K256" s="6"/>
      <c r="L256" s="6"/>
      <c r="M256" s="6"/>
      <c r="N256" s="8"/>
      <c r="P256" s="6"/>
      <c r="Q256" s="6"/>
      <c r="R256" s="6"/>
      <c r="S256" s="6"/>
      <c r="T256" s="6"/>
      <c r="U256" s="6"/>
      <c r="V256" s="6"/>
      <c r="W256" s="6"/>
      <c r="X256" s="6"/>
      <c r="Y256" s="6"/>
      <c r="Z256" s="6"/>
    </row>
    <row r="257" spans="1:26">
      <c r="A257" s="6"/>
      <c r="C257" s="6"/>
      <c r="D257" s="6"/>
      <c r="E257" s="6"/>
      <c r="F257" s="8"/>
      <c r="G257" s="6"/>
      <c r="I257" s="6"/>
      <c r="K257" s="6"/>
      <c r="L257" s="6"/>
      <c r="M257" s="6"/>
      <c r="N257" s="8"/>
      <c r="P257" s="6"/>
      <c r="Q257" s="6"/>
      <c r="R257" s="6"/>
      <c r="S257" s="6"/>
      <c r="T257" s="6"/>
      <c r="U257" s="6"/>
      <c r="V257" s="6"/>
      <c r="W257" s="6"/>
      <c r="X257" s="6"/>
      <c r="Y257" s="6"/>
      <c r="Z257" s="6"/>
    </row>
    <row r="258" spans="1:26">
      <c r="A258" s="6"/>
      <c r="C258" s="6"/>
      <c r="D258" s="6"/>
      <c r="E258" s="6"/>
      <c r="F258" s="8"/>
      <c r="G258" s="6"/>
      <c r="I258" s="6"/>
      <c r="K258" s="6"/>
      <c r="L258" s="6"/>
      <c r="M258" s="6"/>
      <c r="N258" s="8"/>
      <c r="P258" s="6"/>
      <c r="Q258" s="6"/>
      <c r="R258" s="6"/>
      <c r="S258" s="6"/>
      <c r="T258" s="6"/>
      <c r="U258" s="6"/>
      <c r="V258" s="6"/>
      <c r="W258" s="6"/>
      <c r="X258" s="6"/>
      <c r="Y258" s="6"/>
      <c r="Z258" s="6"/>
    </row>
    <row r="259" spans="1:26">
      <c r="A259" s="6"/>
      <c r="C259" s="6"/>
      <c r="D259" s="6"/>
      <c r="E259" s="6"/>
      <c r="F259" s="8"/>
      <c r="G259" s="6"/>
      <c r="I259" s="6"/>
      <c r="K259" s="6"/>
      <c r="L259" s="6"/>
      <c r="M259" s="6"/>
      <c r="N259" s="8"/>
      <c r="P259" s="6"/>
      <c r="Q259" s="6"/>
      <c r="R259" s="6"/>
      <c r="S259" s="6"/>
      <c r="T259" s="6"/>
      <c r="U259" s="6"/>
      <c r="V259" s="6"/>
      <c r="W259" s="6"/>
      <c r="X259" s="6"/>
      <c r="Y259" s="6"/>
      <c r="Z259" s="6"/>
    </row>
    <row r="260" spans="1:26">
      <c r="A260" s="6"/>
      <c r="C260" s="6"/>
      <c r="D260" s="6"/>
      <c r="E260" s="6"/>
      <c r="F260" s="8"/>
      <c r="G260" s="6"/>
      <c r="I260" s="6"/>
      <c r="K260" s="6"/>
      <c r="L260" s="6"/>
      <c r="M260" s="6"/>
      <c r="N260" s="8"/>
      <c r="P260" s="6"/>
      <c r="Q260" s="6"/>
      <c r="R260" s="6"/>
      <c r="S260" s="6"/>
      <c r="T260" s="6"/>
      <c r="U260" s="6"/>
      <c r="V260" s="6"/>
      <c r="W260" s="6"/>
      <c r="X260" s="6"/>
      <c r="Y260" s="6"/>
      <c r="Z260" s="6"/>
    </row>
    <row r="261" spans="1:26">
      <c r="A261" s="6"/>
      <c r="C261" s="6"/>
      <c r="D261" s="6"/>
      <c r="E261" s="6"/>
      <c r="F261" s="8"/>
      <c r="G261" s="6"/>
      <c r="I261" s="6"/>
      <c r="K261" s="6"/>
      <c r="L261" s="6"/>
      <c r="M261" s="6"/>
      <c r="N261" s="8"/>
      <c r="P261" s="6"/>
      <c r="Q261" s="6"/>
      <c r="R261" s="6"/>
      <c r="S261" s="6"/>
      <c r="T261" s="6"/>
      <c r="U261" s="6"/>
      <c r="V261" s="6"/>
      <c r="W261" s="6"/>
      <c r="X261" s="6"/>
      <c r="Y261" s="6"/>
      <c r="Z261" s="6"/>
    </row>
    <row r="262" spans="1:26">
      <c r="A262" s="6"/>
      <c r="C262" s="6"/>
      <c r="D262" s="6"/>
      <c r="E262" s="6"/>
      <c r="F262" s="8"/>
      <c r="G262" s="6"/>
      <c r="I262" s="6"/>
      <c r="K262" s="6"/>
      <c r="L262" s="6"/>
      <c r="M262" s="6"/>
      <c r="N262" s="8"/>
      <c r="P262" s="6"/>
      <c r="Q262" s="6"/>
      <c r="R262" s="6"/>
      <c r="S262" s="6"/>
      <c r="T262" s="6"/>
      <c r="U262" s="6"/>
      <c r="V262" s="6"/>
      <c r="W262" s="6"/>
      <c r="X262" s="6"/>
      <c r="Y262" s="6"/>
      <c r="Z262" s="6"/>
    </row>
    <row r="263" spans="1:26">
      <c r="A263" s="6"/>
      <c r="C263" s="6"/>
      <c r="D263" s="6"/>
      <c r="E263" s="6"/>
      <c r="F263" s="8"/>
      <c r="G263" s="6"/>
      <c r="I263" s="6"/>
      <c r="K263" s="6"/>
      <c r="L263" s="6"/>
      <c r="M263" s="6"/>
      <c r="N263" s="8"/>
      <c r="P263" s="6"/>
      <c r="Q263" s="6"/>
      <c r="R263" s="6"/>
      <c r="S263" s="6"/>
      <c r="T263" s="6"/>
      <c r="U263" s="6"/>
      <c r="V263" s="6"/>
      <c r="W263" s="6"/>
      <c r="X263" s="6"/>
      <c r="Y263" s="6"/>
      <c r="Z263" s="6"/>
    </row>
    <row r="264" spans="1:26">
      <c r="A264" s="6"/>
      <c r="C264" s="6"/>
      <c r="D264" s="6"/>
      <c r="E264" s="6"/>
      <c r="F264" s="8"/>
      <c r="G264" s="6"/>
      <c r="I264" s="6"/>
      <c r="K264" s="6"/>
      <c r="L264" s="6"/>
      <c r="M264" s="6"/>
      <c r="N264" s="8"/>
      <c r="P264" s="6"/>
      <c r="Q264" s="6"/>
      <c r="R264" s="6"/>
      <c r="S264" s="6"/>
      <c r="T264" s="6"/>
      <c r="U264" s="6"/>
      <c r="V264" s="6"/>
      <c r="W264" s="6"/>
      <c r="X264" s="6"/>
      <c r="Y264" s="6"/>
      <c r="Z264" s="6"/>
    </row>
    <row r="265" spans="1:26">
      <c r="A265" s="6"/>
      <c r="C265" s="6"/>
      <c r="D265" s="6"/>
      <c r="E265" s="6"/>
      <c r="F265" s="8"/>
      <c r="G265" s="6"/>
      <c r="I265" s="6"/>
      <c r="K265" s="6"/>
      <c r="L265" s="6"/>
      <c r="M265" s="6"/>
      <c r="N265" s="8"/>
      <c r="P265" s="6"/>
      <c r="Q265" s="6"/>
      <c r="R265" s="6"/>
      <c r="S265" s="6"/>
      <c r="T265" s="6"/>
      <c r="U265" s="6"/>
      <c r="V265" s="6"/>
      <c r="W265" s="6"/>
      <c r="X265" s="6"/>
      <c r="Y265" s="6"/>
      <c r="Z265" s="6"/>
    </row>
    <row r="266" spans="1:26">
      <c r="A266" s="6"/>
      <c r="C266" s="6"/>
      <c r="D266" s="6"/>
      <c r="E266" s="6"/>
      <c r="F266" s="8"/>
      <c r="G266" s="6"/>
      <c r="I266" s="6"/>
      <c r="K266" s="6"/>
      <c r="L266" s="6"/>
      <c r="M266" s="6"/>
      <c r="N266" s="8"/>
      <c r="P266" s="6"/>
      <c r="Q266" s="6"/>
      <c r="R266" s="6"/>
      <c r="S266" s="6"/>
      <c r="T266" s="6"/>
      <c r="U266" s="6"/>
      <c r="V266" s="6"/>
      <c r="W266" s="6"/>
      <c r="X266" s="6"/>
      <c r="Y266" s="6"/>
      <c r="Z266" s="6"/>
    </row>
    <row r="267" spans="1:26">
      <c r="A267" s="6"/>
      <c r="C267" s="6"/>
      <c r="D267" s="6"/>
      <c r="E267" s="6"/>
      <c r="F267" s="8"/>
      <c r="G267" s="6"/>
      <c r="I267" s="6"/>
      <c r="K267" s="6"/>
      <c r="L267" s="6"/>
      <c r="M267" s="6"/>
      <c r="N267" s="8"/>
      <c r="P267" s="6"/>
      <c r="Q267" s="6"/>
      <c r="R267" s="6"/>
      <c r="S267" s="6"/>
      <c r="T267" s="6"/>
      <c r="U267" s="6"/>
      <c r="V267" s="6"/>
      <c r="W267" s="6"/>
      <c r="X267" s="6"/>
      <c r="Y267" s="6"/>
      <c r="Z267" s="6"/>
    </row>
    <row r="268" spans="1:26">
      <c r="A268" s="6"/>
      <c r="C268" s="6"/>
      <c r="D268" s="6"/>
      <c r="E268" s="6"/>
      <c r="F268" s="8"/>
      <c r="G268" s="6"/>
      <c r="I268" s="6"/>
      <c r="K268" s="6"/>
      <c r="L268" s="6"/>
      <c r="M268" s="6"/>
      <c r="N268" s="8"/>
      <c r="P268" s="6"/>
      <c r="Q268" s="6"/>
      <c r="R268" s="6"/>
      <c r="S268" s="6"/>
      <c r="T268" s="6"/>
      <c r="U268" s="6"/>
      <c r="V268" s="6"/>
      <c r="W268" s="6"/>
      <c r="X268" s="6"/>
      <c r="Y268" s="6"/>
      <c r="Z268" s="6"/>
    </row>
    <row r="269" spans="1:26">
      <c r="A269" s="6"/>
      <c r="C269" s="6"/>
      <c r="D269" s="6"/>
      <c r="E269" s="6"/>
      <c r="F269" s="8"/>
      <c r="G269" s="6"/>
      <c r="I269" s="6"/>
      <c r="K269" s="6"/>
      <c r="L269" s="6"/>
      <c r="M269" s="6"/>
      <c r="N269" s="8"/>
      <c r="P269" s="6"/>
      <c r="Q269" s="6"/>
      <c r="R269" s="6"/>
      <c r="S269" s="6"/>
      <c r="T269" s="6"/>
      <c r="U269" s="6"/>
      <c r="V269" s="6"/>
      <c r="W269" s="6"/>
      <c r="X269" s="6"/>
      <c r="Y269" s="6"/>
      <c r="Z269" s="6"/>
    </row>
    <row r="270" spans="1:26">
      <c r="A270" s="6"/>
      <c r="C270" s="6"/>
      <c r="D270" s="6"/>
      <c r="E270" s="6"/>
      <c r="F270" s="8"/>
      <c r="G270" s="6"/>
      <c r="I270" s="6"/>
      <c r="K270" s="6"/>
      <c r="L270" s="6"/>
      <c r="M270" s="6"/>
      <c r="N270" s="8"/>
      <c r="P270" s="6"/>
      <c r="Q270" s="6"/>
      <c r="R270" s="6"/>
      <c r="S270" s="6"/>
      <c r="T270" s="6"/>
      <c r="U270" s="6"/>
      <c r="V270" s="6"/>
      <c r="W270" s="6"/>
      <c r="X270" s="6"/>
      <c r="Y270" s="6"/>
      <c r="Z270" s="6"/>
    </row>
    <row r="271" spans="1:26">
      <c r="A271" s="6"/>
      <c r="C271" s="6"/>
      <c r="D271" s="6"/>
      <c r="E271" s="6"/>
      <c r="F271" s="8"/>
      <c r="G271" s="6"/>
      <c r="I271" s="6"/>
      <c r="K271" s="6"/>
      <c r="L271" s="6"/>
      <c r="M271" s="6"/>
      <c r="N271" s="8"/>
      <c r="P271" s="6"/>
      <c r="Q271" s="6"/>
      <c r="R271" s="6"/>
      <c r="S271" s="6"/>
      <c r="T271" s="6"/>
      <c r="U271" s="6"/>
      <c r="V271" s="6"/>
      <c r="W271" s="6"/>
      <c r="X271" s="6"/>
      <c r="Y271" s="6"/>
      <c r="Z271" s="6"/>
    </row>
    <row r="272" spans="1:26">
      <c r="A272" s="6"/>
      <c r="C272" s="6"/>
      <c r="D272" s="6"/>
      <c r="E272" s="6"/>
      <c r="F272" s="8"/>
      <c r="G272" s="6"/>
      <c r="I272" s="6"/>
      <c r="K272" s="6"/>
      <c r="L272" s="6"/>
      <c r="M272" s="6"/>
      <c r="N272" s="8"/>
      <c r="P272" s="6"/>
      <c r="Q272" s="6"/>
      <c r="R272" s="6"/>
      <c r="S272" s="6"/>
      <c r="T272" s="6"/>
      <c r="U272" s="6"/>
      <c r="V272" s="6"/>
      <c r="W272" s="6"/>
      <c r="X272" s="6"/>
      <c r="Y272" s="6"/>
      <c r="Z272" s="6"/>
    </row>
    <row r="273" spans="1:26">
      <c r="A273" s="6"/>
      <c r="C273" s="6"/>
      <c r="D273" s="6"/>
      <c r="E273" s="6"/>
      <c r="F273" s="8"/>
      <c r="G273" s="6"/>
      <c r="I273" s="6"/>
      <c r="K273" s="6"/>
      <c r="L273" s="6"/>
      <c r="M273" s="6"/>
      <c r="N273" s="8"/>
      <c r="P273" s="6"/>
      <c r="Q273" s="6"/>
      <c r="R273" s="6"/>
      <c r="S273" s="6"/>
      <c r="T273" s="6"/>
      <c r="U273" s="6"/>
      <c r="V273" s="6"/>
      <c r="W273" s="6"/>
      <c r="X273" s="6"/>
      <c r="Y273" s="6"/>
      <c r="Z273" s="6"/>
    </row>
    <row r="274" spans="1:26">
      <c r="A274" s="6"/>
      <c r="C274" s="6"/>
      <c r="D274" s="6"/>
      <c r="E274" s="6"/>
      <c r="F274" s="8"/>
      <c r="G274" s="6"/>
      <c r="I274" s="6"/>
      <c r="K274" s="6"/>
      <c r="L274" s="6"/>
      <c r="M274" s="6"/>
      <c r="N274" s="8"/>
      <c r="P274" s="6"/>
      <c r="Q274" s="6"/>
      <c r="R274" s="6"/>
      <c r="S274" s="6"/>
      <c r="T274" s="6"/>
      <c r="U274" s="6"/>
      <c r="V274" s="6"/>
      <c r="W274" s="6"/>
      <c r="X274" s="6"/>
      <c r="Y274" s="6"/>
      <c r="Z274" s="6"/>
    </row>
    <row r="275" spans="1:26">
      <c r="A275" s="6"/>
      <c r="C275" s="6"/>
      <c r="D275" s="6"/>
      <c r="E275" s="6"/>
      <c r="F275" s="8"/>
      <c r="G275" s="6"/>
      <c r="I275" s="6"/>
      <c r="K275" s="6"/>
      <c r="L275" s="6"/>
      <c r="M275" s="6"/>
      <c r="N275" s="8"/>
      <c r="P275" s="6"/>
      <c r="Q275" s="6"/>
      <c r="R275" s="6"/>
      <c r="S275" s="6"/>
      <c r="T275" s="6"/>
      <c r="U275" s="6"/>
      <c r="V275" s="6"/>
      <c r="W275" s="6"/>
      <c r="X275" s="6"/>
      <c r="Y275" s="6"/>
      <c r="Z275" s="6"/>
    </row>
    <row r="276" spans="1:26">
      <c r="A276" s="6"/>
      <c r="C276" s="6"/>
      <c r="D276" s="6"/>
      <c r="E276" s="6"/>
      <c r="F276" s="8"/>
      <c r="G276" s="6"/>
      <c r="I276" s="6"/>
      <c r="K276" s="6"/>
      <c r="L276" s="6"/>
      <c r="M276" s="6"/>
      <c r="N276" s="8"/>
      <c r="P276" s="6"/>
      <c r="Q276" s="6"/>
      <c r="R276" s="6"/>
      <c r="S276" s="6"/>
      <c r="T276" s="6"/>
      <c r="U276" s="6"/>
      <c r="V276" s="6"/>
      <c r="W276" s="6"/>
      <c r="X276" s="6"/>
      <c r="Y276" s="6"/>
      <c r="Z276" s="6"/>
    </row>
  </sheetData>
  <sheetProtection algorithmName="SHA-512" hashValue="MSdE5KcvGtmqtzUYPAIF2V5rTID6dBr3spxEhP1jwEFRf0uds5DPEBRygvNjMgsTj+rNC4yB7ZDwaxeyl0jBWQ==" saltValue="zfkG7JpmgzumYiF88gwBYw==" spinCount="100000" sheet="1" objects="1" scenarios="1" selectLockedCells="1" selectUnlockedCells="1"/>
  <autoFilter ref="A1:AB10" xr:uid="{00000000-0009-0000-0000-000003000000}"/>
  <phoneticPr fontId="3" type="noConversion"/>
  <pageMargins left="0.7" right="0.7" top="0.75" bottom="0.75" header="0.3" footer="0.3"/>
  <customProperties>
    <customPr name="GUID" r:id="rId1"/>
  </customProperties>
  <ignoredErrors>
    <ignoredError sqref="H4:H3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SharedWithUsers xmlns="35b6a7de-9e1a-4b3d-8e58-e2a3da2946eb">
      <UserInfo>
        <DisplayName>PSDS Payments</DisplayName>
        <AccountId>1620</AccountId>
        <AccountType/>
      </UserInfo>
      <UserInfo>
        <DisplayName>Hayley Bristow</DisplayName>
        <AccountId>98</AccountId>
        <AccountType/>
      </UserInfo>
      <UserInfo>
        <DisplayName>Heather Jones</DisplayName>
        <AccountId>81</AccountId>
        <AccountType/>
      </UserInfo>
      <UserInfo>
        <DisplayName>Kirsty Adamson</DisplayName>
        <AccountId>87</AccountId>
        <AccountType/>
      </UserInfo>
      <UserInfo>
        <DisplayName>Laura Couldrey</DisplayName>
        <AccountId>57</AccountId>
        <AccountType/>
      </UserInfo>
      <UserInfo>
        <DisplayName>Beth Williams</DisplayName>
        <AccountId>60</AccountId>
        <AccountType/>
      </UserInfo>
      <UserInfo>
        <DisplayName>Charles Pegg</DisplayName>
        <AccountId>42</AccountId>
        <AccountType/>
      </UserInfo>
      <UserInfo>
        <DisplayName>Simon Pettett</DisplayName>
        <AccountId>59</AccountId>
        <AccountType/>
      </UserInfo>
      <UserInfo>
        <DisplayName>Lindy Frey</DisplayName>
        <AccountId>55</AccountId>
        <AccountType/>
      </UserInfo>
      <UserInfo>
        <DisplayName>Liam Gillard</DisplayName>
        <AccountId>18</AccountId>
        <AccountType/>
      </UserInfo>
      <UserInfo>
        <DisplayName>Joan Dayap</DisplayName>
        <AccountId>91</AccountId>
        <AccountType/>
      </UserInfo>
      <UserInfo>
        <DisplayName>Nadim El Bakri</DisplayName>
        <AccountId>93</AccountId>
        <AccountType/>
      </UserInfo>
      <UserInfo>
        <DisplayName>Rebecca McNamara</DisplayName>
        <AccountId>100</AccountId>
        <AccountType/>
      </UserInfo>
      <UserInfo>
        <DisplayName>Natalie Hobbs</DisplayName>
        <AccountId>105</AccountId>
        <AccountType/>
      </UserInfo>
      <UserInfo>
        <DisplayName>Justin Morris</DisplayName>
        <AccountId>108</AccountId>
        <AccountType/>
      </UserInfo>
      <UserInfo>
        <DisplayName>Christopher Masters</DisplayName>
        <AccountId>109</AccountId>
        <AccountType/>
      </UserInfo>
      <UserInfo>
        <DisplayName>Maisie Loggie</DisplayName>
        <AccountId>410</AccountId>
        <AccountType/>
      </UserInfo>
      <UserInfo>
        <DisplayName>Jake Helliwell</DisplayName>
        <AccountId>404</AccountId>
        <AccountType/>
      </UserInfo>
      <UserInfo>
        <DisplayName>Hayley Veenhoven</DisplayName>
        <AccountId>58</AccountId>
        <AccountType/>
      </UserInfo>
      <UserInfo>
        <DisplayName>Gerald Habib</DisplayName>
        <AccountId>12168</AccountId>
        <AccountType/>
      </UserInfo>
      <UserInfo>
        <DisplayName>Rhys White</DisplayName>
        <AccountId>14706</AccountId>
        <AccountType/>
      </UserInfo>
      <UserInfo>
        <DisplayName>Lauren Golley</DisplayName>
        <AccountId>20562</AccountId>
        <AccountType/>
      </UserInfo>
      <UserInfo>
        <DisplayName>Oluwagbemiga (Gbenga) Adenaike</DisplayName>
        <AccountId>170</AccountId>
        <AccountType/>
      </UserInfo>
      <UserInfo>
        <DisplayName>Chiara Lorenzetti</DisplayName>
        <AccountId>14707</AccountId>
        <AccountType/>
      </UserInfo>
      <UserInfo>
        <DisplayName>Ian Rodger</DisplayName>
        <AccountId>7707</AccountId>
        <AccountType/>
      </UserInfo>
      <UserInfo>
        <DisplayName>Archie Balkwill</DisplayName>
        <AccountId>20614</AccountId>
        <AccountType/>
      </UserInfo>
      <UserInfo>
        <DisplayName>Anna Kuratnikova</DisplayName>
        <AccountId>14591</AccountId>
        <AccountType/>
      </UserInfo>
      <UserInfo>
        <DisplayName>Catherine Valencia</DisplayName>
        <AccountId>8873</AccountId>
        <AccountType/>
      </UserInfo>
      <UserInfo>
        <DisplayName>Rafael Holder</DisplayName>
        <AccountId>10504</AccountId>
        <AccountType/>
      </UserInfo>
      <UserInfo>
        <DisplayName>Nikki Gresty</DisplayName>
        <AccountId>21790</AccountId>
        <AccountType/>
      </UserInfo>
      <UserInfo>
        <DisplayName>Liam Johnson</DisplayName>
        <AccountId>27891</AccountId>
        <AccountType/>
      </UserInfo>
      <UserInfo>
        <DisplayName>Fouad Amuni</DisplayName>
        <AccountId>27892</AccountId>
        <AccountType/>
      </UserInfo>
      <UserInfo>
        <DisplayName>Amanda Okoye</DisplayName>
        <AccountId>32822</AccountId>
        <AccountType/>
      </UserInfo>
      <UserInfo>
        <DisplayName>Beatrice Morrison</DisplayName>
        <AccountId>33052</AccountId>
        <AccountType/>
      </UserInfo>
      <UserInfo>
        <DisplayName>Caterina Bartelloni</DisplayName>
        <AccountId>33096</AccountId>
        <AccountType/>
      </UserInfo>
      <UserInfo>
        <DisplayName>Daniel Lenton</DisplayName>
        <AccountId>33097</AccountId>
        <AccountType/>
      </UserInfo>
      <UserInfo>
        <DisplayName>Robert Throssell</DisplayName>
        <AccountId>33463</AccountId>
        <AccountType/>
      </UserInfo>
      <UserInfo>
        <DisplayName>Sarah Cockerill</DisplayName>
        <AccountId>33760</AccountId>
        <AccountType/>
      </UserInfo>
      <UserInfo>
        <DisplayName>Hira Raashid</DisplayName>
        <AccountId>34499</AccountId>
        <AccountType/>
      </UserInfo>
      <UserInfo>
        <DisplayName>Benedita Baroseiro</DisplayName>
        <AccountId>34497</AccountId>
        <AccountType/>
      </UserInfo>
      <UserInfo>
        <DisplayName>Aminata Songa</DisplayName>
        <AccountId>35332</AccountId>
        <AccountType/>
      </UserInfo>
      <UserInfo>
        <DisplayName>Chris Cain</DisplayName>
        <AccountId>36296</AccountId>
        <AccountType/>
      </UserInfo>
      <UserInfo>
        <DisplayName>Samuel Docherty</DisplayName>
        <AccountId>36288</AccountId>
        <AccountType/>
      </UserInfo>
      <UserInfo>
        <DisplayName>Amaan Ahmed</DisplayName>
        <AccountId>36654</AccountId>
        <AccountType/>
      </UserInfo>
      <UserInfo>
        <DisplayName>Aerk Dimri</DisplayName>
        <AccountId>36657</AccountId>
        <AccountType/>
      </UserInfo>
      <UserInfo>
        <DisplayName>Evelyn West</DisplayName>
        <AccountId>37063</AccountId>
        <AccountType/>
      </UserInfo>
      <UserInfo>
        <DisplayName>Joanna Sandels</DisplayName>
        <AccountId>37713</AccountId>
        <AccountType/>
      </UserInfo>
      <UserInfo>
        <DisplayName>George Richards</DisplayName>
        <AccountId>37492</AccountId>
        <AccountType/>
      </UserInfo>
      <UserInfo>
        <DisplayName>Zoe Hurst</DisplayName>
        <AccountId>38326</AccountId>
        <AccountType/>
      </UserInfo>
      <UserInfo>
        <DisplayName>Alexander Pierre-Fallman</DisplayName>
        <AccountId>38327</AccountId>
        <AccountType/>
      </UserInfo>
      <UserInfo>
        <DisplayName>Rachael Holliday</DisplayName>
        <AccountId>40327</AccountId>
        <AccountType/>
      </UserInfo>
      <UserInfo>
        <DisplayName>Patrick Lane</DisplayName>
        <AccountId>41212</AccountId>
        <AccountType/>
      </UserInfo>
      <UserInfo>
        <DisplayName>Nick Sobhee</DisplayName>
        <AccountId>42776</AccountId>
        <AccountType/>
      </UserInfo>
      <UserInfo>
        <DisplayName>Conor Leow</DisplayName>
        <AccountId>42967</AccountId>
        <AccountType/>
      </UserInfo>
      <UserInfo>
        <DisplayName>Ned Jordan</DisplayName>
        <AccountId>45485</AccountId>
        <AccountType/>
      </UserInfo>
      <UserInfo>
        <DisplayName>Sophia-Bella Pinnock</DisplayName>
        <AccountId>45588</AccountId>
        <AccountType/>
      </UserInfo>
      <UserInfo>
        <DisplayName>Mitch Thomas</DisplayName>
        <AccountId>45488</AccountId>
        <AccountType/>
      </UserInfo>
      <UserInfo>
        <DisplayName>Bea Golley</DisplayName>
        <AccountId>45587</AccountId>
        <AccountType/>
      </UserInfo>
      <UserInfo>
        <DisplayName>Meabh Poultney</DisplayName>
        <AccountId>45951</AccountId>
        <AccountType/>
      </UserInfo>
      <UserInfo>
        <DisplayName>Hannah Amato</DisplayName>
        <AccountId>46031</AccountId>
        <AccountType/>
      </UserInfo>
      <UserInfo>
        <DisplayName>Marcus Tang</DisplayName>
        <AccountId>46214</AccountId>
        <AccountType/>
      </UserInfo>
      <UserInfo>
        <DisplayName>Owain Davies</DisplayName>
        <AccountId>46679</AccountId>
        <AccountType/>
      </UserInfo>
    </SharedWithUsers>
    <lcf76f155ced4ddcb4097134ff3c332f xmlns="b629c89f-1d07-4ce4-ac1e-a8df38db0735">
      <Terms xmlns="http://schemas.microsoft.com/office/infopath/2007/PartnerControls"/>
    </lcf76f155ced4ddcb4097134ff3c332f>
    <Archive xmlns="b629c89f-1d07-4ce4-ac1e-a8df38db073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F6E4ABF56B2643AA2EB04F27044249" ma:contentTypeVersion="15" ma:contentTypeDescription="Create a new document." ma:contentTypeScope="" ma:versionID="891b8f726843a500abc80d48fe62a7ee">
  <xsd:schema xmlns:xsd="http://www.w3.org/2001/XMLSchema" xmlns:xs="http://www.w3.org/2001/XMLSchema" xmlns:p="http://schemas.microsoft.com/office/2006/metadata/properties" xmlns:ns2="b629c89f-1d07-4ce4-ac1e-a8df38db0735" xmlns:ns3="35b6a7de-9e1a-4b3d-8e58-e2a3da2946eb" targetNamespace="http://schemas.microsoft.com/office/2006/metadata/properties" ma:root="true" ma:fieldsID="e368ab167e8858a3ec92f1cc315c9b35" ns2:_="" ns3:_="">
    <xsd:import namespace="b629c89f-1d07-4ce4-ac1e-a8df38db0735"/>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Archive"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9c89f-1d07-4ce4-ac1e-a8df38db07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Archive" ma:index="12" nillable="true" ma:displayName="Archive" ma:format="Dropdown" ma:internalName="Archive">
      <xsd:simpleType>
        <xsd:restriction base="dms:Choice">
          <xsd:enumeration value="Archive"/>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6612C9-D601-49A6-BC5F-223495BBA9A8}"/>
</file>

<file path=customXml/itemProps2.xml><?xml version="1.0" encoding="utf-8"?>
<ds:datastoreItem xmlns:ds="http://schemas.openxmlformats.org/officeDocument/2006/customXml" ds:itemID="{5FFA34F1-9FD7-47F9-ADDE-48A3E2EDAC7B}"/>
</file>

<file path=customXml/itemProps3.xml><?xml version="1.0" encoding="utf-8"?>
<ds:datastoreItem xmlns:ds="http://schemas.openxmlformats.org/officeDocument/2006/customXml" ds:itemID="{91B4B780-2226-45B5-96E6-8E94DCCA3C5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Garbett</dc:creator>
  <cp:keywords/>
  <dc:description/>
  <cp:lastModifiedBy>Owain Davies</cp:lastModifiedBy>
  <cp:revision/>
  <dcterms:created xsi:type="dcterms:W3CDTF">2021-01-22T11:55:07Z</dcterms:created>
  <dcterms:modified xsi:type="dcterms:W3CDTF">2025-04-05T12:40:01Z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0x0101003EF6E4ABF56B2643AA2EB04F27044249</vt:lpwstr>
  </property>
  <property fmtid="{D5CDD505-2E9C-101B-9397-08002B2CF9AE}" pid="3" name="MediaServiceImageTags">
    <vt:lpwstr/>
  </property>
</Properties>
</file>